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5" i="1" l="1"/>
  <c r="D425" i="1"/>
  <c r="C425" i="1"/>
  <c r="E407" i="1"/>
  <c r="E388" i="1"/>
  <c r="E416" i="1" s="1"/>
  <c r="E380" i="1"/>
  <c r="E374" i="1"/>
  <c r="E367" i="1"/>
  <c r="C354" i="1"/>
  <c r="E342" i="1"/>
  <c r="D342" i="1"/>
  <c r="C342" i="1"/>
  <c r="E322" i="1"/>
  <c r="D322" i="1"/>
  <c r="C322" i="1"/>
  <c r="E296" i="1"/>
  <c r="D296" i="1"/>
  <c r="C296" i="1"/>
  <c r="D277" i="1"/>
  <c r="C277" i="1"/>
  <c r="C235" i="1"/>
  <c r="C227" i="1"/>
  <c r="C205" i="1"/>
  <c r="C198" i="1"/>
  <c r="C191" i="1"/>
  <c r="C184" i="1"/>
  <c r="F176" i="1"/>
  <c r="E176" i="1"/>
  <c r="D176" i="1"/>
  <c r="C176" i="1"/>
  <c r="C142" i="1"/>
  <c r="E135" i="1"/>
  <c r="D135" i="1"/>
  <c r="C135" i="1"/>
  <c r="E106" i="1"/>
  <c r="D106" i="1"/>
  <c r="C106" i="1"/>
  <c r="C72" i="1"/>
  <c r="C65" i="1"/>
  <c r="C54" i="1"/>
  <c r="F43" i="1"/>
  <c r="E43" i="1"/>
  <c r="D43" i="1"/>
  <c r="C43" i="1"/>
  <c r="E35" i="1"/>
  <c r="D35" i="1"/>
  <c r="C35" i="1"/>
  <c r="E23" i="1"/>
  <c r="C23" i="1"/>
</calcChain>
</file>

<file path=xl/sharedStrings.xml><?xml version="1.0" encoding="utf-8"?>
<sst xmlns="http://schemas.openxmlformats.org/spreadsheetml/2006/main" count="405" uniqueCount="317">
  <si>
    <t>Ente Público:</t>
  </si>
  <si>
    <t>GASTOS Y OTRAS PÉRDIDAS</t>
  </si>
  <si>
    <t>Provisiones</t>
  </si>
  <si>
    <t>Otros Gastos</t>
  </si>
  <si>
    <t>Bajo protesta de decir verdad declaramos que los Estados Financieros y sus Notas son razonablemente correctos y responsabilidad del emisor</t>
  </si>
  <si>
    <t>LIC KARLA ALEJANDRINA LANUZA HERNANDEZ</t>
  </si>
  <si>
    <t>CP RAMIRO CONTERAS RODRIGUEZ</t>
  </si>
  <si>
    <t>DIRECTORA GENERAL</t>
  </si>
  <si>
    <t>SUBDIRECTOR DE FINANZAS Y ADMINISTRACION</t>
  </si>
  <si>
    <t>PASIVO</t>
  </si>
  <si>
    <t>Al 31 de Marzo del 2018</t>
  </si>
  <si>
    <t xml:space="preserve">           _________________________________________</t>
  </si>
  <si>
    <t>NO APLICA</t>
  </si>
  <si>
    <t xml:space="preserve">NOTAS A LOS ESTADOS FINANCIEROS </t>
  </si>
  <si>
    <t>INSTITUTO TECNOLOGICO SUPERIOR DE SALVATIERA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</si>
  <si>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</si>
  <si>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</si>
  <si>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</si>
  <si>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</si>
  <si>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</si>
  <si>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</si>
  <si>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</si>
  <si>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</si>
  <si>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</si>
  <si>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</si>
  <si>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</si>
  <si>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</si>
  <si>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</si>
  <si>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2017</t>
  </si>
  <si>
    <t>2016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</si>
  <si>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</si>
  <si>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</si>
  <si>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</si>
  <si>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</si>
  <si>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</si>
  <si>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</si>
  <si>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</si>
  <si>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</si>
  <si>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 DEUDORES PENDIENTES POR RECUPERAR</t>
  </si>
  <si>
    <t>1123101002 GASTOS A RESERVA DE COMPROBAR</t>
  </si>
  <si>
    <t>1125 DEUDORES POR ANTICIPOS</t>
  </si>
  <si>
    <t>1125102001 FONDO FIJO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</si>
  <si>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</si>
  <si>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</si>
  <si>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</si>
  <si>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</si>
  <si>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</si>
  <si>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</si>
  <si>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</si>
  <si>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</si>
  <si>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</si>
  <si>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</si>
  <si>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</si>
  <si>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</si>
  <si>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</si>
  <si>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</si>
  <si>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ESF-08 BIENES MUEBLES E INMUEBLES</t>
  </si>
  <si>
    <t>SALDO INICIAL</t>
  </si>
  <si>
    <t>SALDO FINAL</t>
  </si>
  <si>
    <t>FLUJO</t>
  </si>
  <si>
    <t>CRITERIO</t>
  </si>
  <si>
    <t>1230 BIENES INMUEBLES, INFRAESTRUCTURA Y CONTRUCCIONES EN PROCESO</t>
  </si>
  <si>
    <t>1236262200 EDIFICACION NO HABITACIONAL</t>
  </si>
  <si>
    <t>1240 BIENES MUEBLES</t>
  </si>
  <si>
    <t>1241151100 MUEBLES DE OFICINA Y ESTANTERÍA 2011</t>
  </si>
  <si>
    <t>124115110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</si>
  <si>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</si>
  <si>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</si>
  <si>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</si>
  <si>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</si>
  <si>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</si>
  <si>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</si>
  <si>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</si>
  <si>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</si>
  <si>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</si>
  <si>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</si>
  <si>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</si>
  <si>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</si>
  <si>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</si>
  <si>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</si>
  <si>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1246156100 MAQUINARIA Y EQUIPO AGROPECUARIO 2011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</si>
  <si>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</si>
  <si>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</si>
  <si>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</si>
  <si>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</si>
  <si>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</si>
  <si>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</si>
  <si>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</si>
  <si>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</si>
  <si>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</si>
  <si>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ESF-09 INTANGIBLES Y DIFERIDOS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</si>
  <si>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</si>
  <si>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</si>
  <si>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</si>
  <si>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</si>
  <si>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</si>
  <si>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</si>
  <si>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</si>
  <si>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</si>
  <si>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</si>
  <si>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</si>
  <si>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</si>
  <si>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1263656101 DEP. ACUM. MAQ. Y EPO. AGROPECUARIO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</si>
  <si>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</si>
  <si>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</si>
  <si>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</si>
  <si>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1263656701 DEP. ACUM. HERRAMIENTAS Y MÁQUINAS-HERRAMIENTA 201</t>
  </si>
  <si>
    <t>1263656901 DEP. ACUM. OTROS EQUIPOS 2010</t>
  </si>
  <si>
    <t>1250 ACTIVOS INTANGIBLES</t>
  </si>
  <si>
    <t>1252259300 MARCAS</t>
  </si>
  <si>
    <t>1265959301 AMORTIZACION MARCAS</t>
  </si>
  <si>
    <t>ESF-10   ESTIMACIONES Y DETERIOROS</t>
  </si>
  <si>
    <t>1280 ESTIMACIÓN POR PÉRDIDA O DETERIORO DE ACTIVOS NO CIRCULANTES</t>
  </si>
  <si>
    <t>N O APLICA</t>
  </si>
  <si>
    <t>ESF-11 OTROS ACTIVOS</t>
  </si>
  <si>
    <t>CARACTERÍSTICAS</t>
  </si>
  <si>
    <t>1191001001 DEPOSITOS EN GARANTIA SERV</t>
  </si>
  <si>
    <t>1827</t>
  </si>
  <si>
    <t>ESF-12 CUENTAS Y DOCUMENTOS POR PAGAR</t>
  </si>
  <si>
    <t>2110 CUENTAS POR PAGAR A CORTO PLAZO</t>
  </si>
  <si>
    <t>2111101001 SUELDOS POR PAGAR</t>
  </si>
  <si>
    <t>2111401003 APORTACION PATRONAL IMSS</t>
  </si>
  <si>
    <t>2117101003 ISR POR SUELDOS Y SALARIOS</t>
  </si>
  <si>
    <t>2117101004 ISR ASIMILADOS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</si>
  <si>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</si>
  <si>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</si>
  <si>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</si>
  <si>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</si>
  <si>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</si>
  <si>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2117918002 CAP 2%</t>
  </si>
  <si>
    <t>2117918004 PENALIZACIONES CONTRATISTAS</t>
  </si>
  <si>
    <t>2117918005 CNEC RET 5 AL MILLAR</t>
  </si>
  <si>
    <t>2117918006 ICIC 2 AL MILLAR</t>
  </si>
  <si>
    <t>2117919003 DESCUENTO POR TELEFONÍA</t>
  </si>
  <si>
    <t>2119904011 CXP OTROS ENTES PÚBLICOS POR REMANENTE</t>
  </si>
  <si>
    <t>2119905001 ACREEDORES DIVERSOS.</t>
  </si>
  <si>
    <t>2120 DOCUMENTOS POR PAGAR A CORTO PLAZO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</si>
  <si>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</si>
  <si>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</si>
  <si>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</si>
  <si>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</si>
  <si>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</si>
  <si>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</si>
  <si>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</si>
  <si>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</si>
  <si>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</si>
  <si>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2199002099 DIFERENCIAS IRRELEVANTES (MODULO DE  ADQUISICIONES</t>
  </si>
  <si>
    <t>II) NOTAS AL ESTADO DE ACTIVIDADES</t>
  </si>
  <si>
    <t>INGRESOS DE GESTIÓN</t>
  </si>
  <si>
    <t>ERA-01 INGRESOS</t>
  </si>
  <si>
    <t>NOTA</t>
  </si>
  <si>
    <t>4100 INGRESOS DE GESTIÓN</t>
  </si>
  <si>
    <t>4159510701 POR CONCEPTO DE FICHAS</t>
  </si>
  <si>
    <t>4159510710 REEXPEDICION DE CREDENCIALES</t>
  </si>
  <si>
    <t>4159510715 GESTORIA DE TITULACION</t>
  </si>
  <si>
    <t>4162610061 SANCIONES</t>
  </si>
  <si>
    <t>4169610162 APOYO ECONÓMICO PARA RESIDENCIAS PROFESIONALES</t>
  </si>
  <si>
    <t>4200 PARTICIPACIONES, APORTACIONES, TRANSFERENCIAS, ASIGNACIONES, SUBSIDIOS Y OTRAS AYUDAS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</si>
  <si>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</si>
  <si>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</si>
  <si>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</si>
  <si>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</si>
  <si>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</si>
  <si>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</si>
  <si>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</si>
  <si>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ERA-02 OTROS INGRESOS Y BENEFICIOS</t>
  </si>
  <si>
    <t xml:space="preserve">4300 OTROS INGRESOS Y BENEFICIOS
</t>
  </si>
  <si>
    <t>4311511001 INTERES NORMALES</t>
  </si>
  <si>
    <t>4311511008 INTERESES CONVENIOS FEDERALES</t>
  </si>
  <si>
    <t>4399000008 Diferencia por Redondeo</t>
  </si>
  <si>
    <t>ERA-03 GASTOS</t>
  </si>
  <si>
    <t>%GASTO</t>
  </si>
  <si>
    <t>EXPLICACION</t>
  </si>
  <si>
    <t>5000 GASTOS Y OTRAS PERDIDAS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</si>
  <si>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</si>
  <si>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</si>
  <si>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</si>
  <si>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</si>
  <si>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</si>
  <si>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</si>
  <si>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</si>
  <si>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</si>
  <si>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5121214000 MAT.,UTILES Y EQUIPOS MENORES DE TECNOLOGIAS DE LA</t>
  </si>
  <si>
    <t>5121216000 MATERIAL DE LIMPIEZA</t>
  </si>
  <si>
    <t>5122221000 ALIMENTACIÓN DE PERSONAS</t>
  </si>
  <si>
    <t>5124249000 OTROS MATERIALES Y ARTICULOS DE CONSTRUCCION Y REP</t>
  </si>
  <si>
    <t>5126261000 COMBUSTIBLES, LUBRICANTES Y ADITIVOS</t>
  </si>
  <si>
    <t>5129291000 HERRAMIENTAS MENORES</t>
  </si>
  <si>
    <t>5131311000 SERVICIO DE ENERGÍA ELÉCTRICA</t>
  </si>
  <si>
    <t>5131313000 SERVICIO DE AGUA POTABLE</t>
  </si>
  <si>
    <t>5131314000 TELEFONÍA TRADICIONAL</t>
  </si>
  <si>
    <t>5131317000 SERV. ACCESO A INTERNET, REDES Y PROC. DE INFO.</t>
  </si>
  <si>
    <t>5131318000 SERVICIOS POSTALES Y TELEGRAFICOS</t>
  </si>
  <si>
    <t>5132325000 ARRENDAMIENTO DE EQUIPO DE TRANSPORTE</t>
  </si>
  <si>
    <t>5132327000 ARRENDAMIENTO DE ACTIVOS INTANGIBLES</t>
  </si>
  <si>
    <t>5133336000 SERVS. CONSULT. ADM., PROCS., TEC. Y TECNO.</t>
  </si>
  <si>
    <t>5133338000 SERVICIOS DE VIGILANCIA</t>
  </si>
  <si>
    <t>5135351000 CONSERV. Y MANTENIMIENTO MENOR DE INMUEBLES</t>
  </si>
  <si>
    <t>5135355000 REPARACION Y MANTENIMIENTO DE EQUIPO DE EQ. TRANSP</t>
  </si>
  <si>
    <t>5135358000 SERVICIOS DE LIMPIEZA Y MANEJO DE DESECHOS</t>
  </si>
  <si>
    <t>5137372000 PASAJES TERRESTRES</t>
  </si>
  <si>
    <t>5137375000 VIATICOS EN EL PAIS</t>
  </si>
  <si>
    <t>5138382000 GASTOS DE ORDEN SOCIAL Y CULTURAL</t>
  </si>
  <si>
    <t>5138383000 CONGRESOS Y CONVENCIONES</t>
  </si>
  <si>
    <t>5138385000 GASTOS  DE REPRESENTACION</t>
  </si>
  <si>
    <t>5139392000 OTROS IMPUESTOS Y DERECHOS</t>
  </si>
  <si>
    <t>5139398000 IMPUESTO DE NOMINA</t>
  </si>
  <si>
    <t>5241441000 PAGOS DE DEFUNCIÓN</t>
  </si>
  <si>
    <t>5242442000 BECAS Y OT. AYUDAS PARA PROG. DE CAPACITA.</t>
  </si>
  <si>
    <t>5599000006 Diferencia por Redondeo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</si>
  <si>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</si>
  <si>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</si>
  <si>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</si>
  <si>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</si>
  <si>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</si>
  <si>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</si>
  <si>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</si>
  <si>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</si>
  <si>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</si>
  <si>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</si>
  <si>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</si>
  <si>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</si>
  <si>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</si>
  <si>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</si>
  <si>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</si>
  <si>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</si>
  <si>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RESULTADO DEL EJERCICIO</t>
  </si>
  <si>
    <t>3220000016 RESULTADO EJERCICIO 2008</t>
  </si>
  <si>
    <t>3220000018 RESULTADO EJERCICIO 2010</t>
  </si>
  <si>
    <t>3220000019 RESULTADO EJERCICIO 2011</t>
  </si>
  <si>
    <t>3220000020 RESULTADO EJERCICIO 2012</t>
  </si>
  <si>
    <t>3220000021 RESULTADO EJERCICIO 2013</t>
  </si>
  <si>
    <t>3220000022 RESULTADO DEL EJERCICIO 2014</t>
  </si>
  <si>
    <t>3220000023 RESULTADO DEL EJERCICIO 2015</t>
  </si>
  <si>
    <t>3220000024 RESULTADO DEL EJERCICIO 2016</t>
  </si>
  <si>
    <t>3220000025 RESULTADO DEL EJERCICIO 2017</t>
  </si>
  <si>
    <t>3220001000 CAPITALIZACIÓN RECURSOS PROPIOS</t>
  </si>
  <si>
    <t>3220001001 CAPITALIZACIÓN REMANENTES</t>
  </si>
  <si>
    <t>3220020001 FONDO DE CONTINGENCIAS</t>
  </si>
  <si>
    <t>3220100100 APLICACIÓN DE REMANENTE PROPIO</t>
  </si>
  <si>
    <t>3220100103 APLICACIÓN DE REMANENTE MUNICIPAL</t>
  </si>
  <si>
    <t>3220690201 APLICACIÓN DE REMANENTE PROPIO</t>
  </si>
  <si>
    <t>3220690202 APLICACIÓN DE REMANENTE FEDERAL</t>
  </si>
  <si>
    <t>3220690203 APLICACIÓN DE REMANENTE INTERINSTITUCIONAL</t>
  </si>
  <si>
    <t>3220690204 APLICACIÓN DE REMANENTE MUNICIPAL</t>
  </si>
  <si>
    <t>3220690212 APLICACIÓN DE REMANENTE FEDERAL</t>
  </si>
  <si>
    <t>IV) NOTAS AL ESTADO DE FLUJO DE EFECTIVO</t>
  </si>
  <si>
    <t>EFE-01 FLUJO DE EFECTIVO</t>
  </si>
  <si>
    <t>1110 EFECTIVO Y EQUIVALENTES</t>
  </si>
  <si>
    <t>1112101002 BANAMEX 701044427398 PRODEP 2017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</si>
  <si>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</si>
  <si>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</si>
  <si>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</si>
  <si>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</si>
  <si>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</si>
  <si>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</si>
  <si>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</si>
  <si>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</si>
  <si>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</si>
  <si>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</si>
  <si>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</si>
  <si>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1112102012 BANCOMER 109401423 MINISTRACIÓN DIPLOMADO ITSS-SDA</t>
  </si>
  <si>
    <t>1112102013 BANCOMER 0104323186 PULGON AMARILLO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</si>
  <si>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</si>
  <si>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</si>
  <si>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</si>
  <si>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</si>
  <si>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</si>
  <si>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</si>
  <si>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</si>
  <si>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2018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</si>
  <si>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</si>
  <si>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</si>
  <si>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</si>
  <si>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</si>
  <si>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</si>
  <si>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</si>
  <si>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</si>
  <si>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</si>
  <si>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</si>
  <si>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</si>
  <si>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</si>
  <si>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</si>
  <si>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</si>
  <si>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</si>
  <si>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</si>
  <si>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</si>
  <si>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</si>
  <si>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</si>
  <si>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</si>
  <si>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</si>
  <si>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</si>
  <si>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</si>
  <si>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</si>
  <si>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</si>
  <si>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</si>
  <si>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</si>
  <si>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</si>
  <si>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</si>
  <si>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</si>
  <si>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</si>
  <si>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</si>
  <si>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</si>
  <si>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</si>
  <si>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</si>
  <si>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</si>
  <si>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</si>
  <si>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</si>
  <si>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</si>
  <si>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</si>
  <si>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</si>
  <si>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</si>
  <si>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</si>
  <si>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</si>
  <si>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</si>
  <si>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</si>
  <si>
    <t xml:space="preserve">                            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</si>
</sst>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5" formatCode="General_)"/>
    <numFmt numFmtId="167" formatCode="#,##0.00;\-#,##0.00;&quot; &quot;"/>
    <numFmt numFmtId="168" formatCode="#,##0;\-#,##0;&quot; &quot;"/>
    <numFmt numFmtId="169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  <xf numFmtId="0" fontId="4" fillId="0" borderId="0"/>
    <xf numFmtId="43" fontId="15" fillId="0" borderId="0" applyFont="0" applyFill="0" applyBorder="0" applyAlignment="0" applyProtection="0"/>
  </cellStyleXfs>
  <cellXfs count="154">
    <xf numFmtId="0" fontId="0" fillId="0" borderId="0" xfId="0"/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2" fillId="3" borderId="0" xfId="0" applyFont="1" applyFill="1" applyBorder="1"/>
    <xf numFmtId="0" fontId="2" fillId="3" borderId="7" xfId="0" applyFont="1" applyFill="1" applyBorder="1"/>
    <xf numFmtId="0" fontId="4" fillId="3" borderId="0" xfId="0" applyFont="1" applyFill="1" applyBorder="1"/>
    <xf numFmtId="0" fontId="5" fillId="3" borderId="0" xfId="0" applyNumberFormat="1" applyFont="1" applyFill="1" applyBorder="1" applyAlignment="1" applyProtection="1"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0" xfId="0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6" fillId="3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5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/>
    </xf>
    <xf numFmtId="0" fontId="9" fillId="3" borderId="0" xfId="0" applyFont="1" applyFill="1" applyBorder="1"/>
    <xf numFmtId="0" fontId="10" fillId="0" borderId="0" xfId="0" applyFont="1" applyBorder="1" applyAlignment="1">
      <alignment horizontal="center"/>
    </xf>
    <xf numFmtId="0" fontId="11" fillId="3" borderId="0" xfId="0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justify"/>
    </xf>
    <xf numFmtId="0" fontId="12" fillId="0" borderId="0" xfId="0" applyFont="1" applyAlignment="1">
      <alignment horizontal="justify"/>
    </xf>
    <xf numFmtId="0" fontId="12" fillId="0" borderId="0" xfId="0" applyFont="1" applyBorder="1" applyAlignment="1">
      <alignment horizontal="left"/>
    </xf>
    <xf numFmtId="0" fontId="13" fillId="3" borderId="0" xfId="0" applyFont="1" applyFill="1" applyBorder="1"/>
    <xf numFmtId="0" fontId="3" fillId="3" borderId="0" xfId="0" applyFont="1" applyFill="1" applyBorder="1"/>
    <xf numFmtId="49" fontId="5" fillId="2" borderId="12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left"/>
    </xf>
    <xf numFmtId="167" fontId="8" fillId="3" borderId="13" xfId="0" applyNumberFormat="1" applyFont="1" applyFill="1" applyBorder="1"/>
    <xf numFmtId="49" fontId="5" fillId="3" borderId="14" xfId="0" applyNumberFormat="1" applyFont="1" applyFill="1" applyBorder="1" applyAlignment="1">
      <alignment horizontal="left"/>
    </xf>
    <xf numFmtId="167" fontId="8" fillId="3" borderId="14" xfId="0" applyNumberFormat="1" applyFont="1" applyFill="1" applyBorder="1"/>
    <xf numFmtId="49" fontId="5" fillId="3" borderId="15" xfId="0" applyNumberFormat="1" applyFont="1" applyFill="1" applyBorder="1" applyAlignment="1">
      <alignment horizontal="left"/>
    </xf>
    <xf numFmtId="167" fontId="8" fillId="3" borderId="15" xfId="0" applyNumberFormat="1" applyFont="1" applyFill="1" applyBorder="1"/>
    <xf numFmtId="0" fontId="14" fillId="3" borderId="0" xfId="0" applyFont="1" applyFill="1" applyBorder="1"/>
    <xf numFmtId="167" fontId="2" fillId="3" borderId="14" xfId="0" applyNumberFormat="1" applyFont="1" applyFill="1" applyBorder="1"/>
    <xf numFmtId="167" fontId="2" fillId="3" borderId="15" xfId="0" applyNumberFormat="1" applyFont="1" applyFill="1" applyBorder="1"/>
    <xf numFmtId="49" fontId="5" fillId="3" borderId="0" xfId="0" applyNumberFormat="1" applyFont="1" applyFill="1" applyBorder="1" applyAlignment="1">
      <alignment horizontal="center" vertic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0" fontId="3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167" fontId="8" fillId="3" borderId="0" xfId="0" applyNumberFormat="1" applyFont="1" applyFill="1" applyBorder="1"/>
    <xf numFmtId="49" fontId="5" fillId="2" borderId="12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/>
    </xf>
    <xf numFmtId="167" fontId="8" fillId="3" borderId="6" xfId="0" applyNumberFormat="1" applyFont="1" applyFill="1" applyBorder="1"/>
    <xf numFmtId="49" fontId="5" fillId="3" borderId="7" xfId="0" applyNumberFormat="1" applyFont="1" applyFill="1" applyBorder="1" applyAlignment="1">
      <alignment horizontal="left"/>
    </xf>
    <xf numFmtId="167" fontId="8" fillId="3" borderId="1" xfId="0" applyNumberFormat="1" applyFont="1" applyFill="1" applyBorder="1"/>
    <xf numFmtId="167" fontId="8" fillId="3" borderId="8" xfId="0" applyNumberFormat="1" applyFont="1" applyFill="1" applyBorder="1"/>
    <xf numFmtId="167" fontId="5" fillId="2" borderId="2" xfId="0" applyNumberFormat="1" applyFont="1" applyFill="1" applyBorder="1"/>
    <xf numFmtId="167" fontId="5" fillId="2" borderId="3" xfId="0" applyNumberFormat="1" applyFont="1" applyFill="1" applyBorder="1"/>
    <xf numFmtId="167" fontId="5" fillId="2" borderId="4" xfId="0" applyNumberFormat="1" applyFont="1" applyFill="1" applyBorder="1"/>
    <xf numFmtId="167" fontId="5" fillId="3" borderId="0" xfId="0" applyNumberFormat="1" applyFont="1" applyFill="1" applyBorder="1"/>
    <xf numFmtId="49" fontId="5" fillId="2" borderId="2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168" fontId="2" fillId="3" borderId="13" xfId="0" applyNumberFormat="1" applyFont="1" applyFill="1" applyBorder="1"/>
    <xf numFmtId="167" fontId="2" fillId="3" borderId="13" xfId="0" applyNumberFormat="1" applyFont="1" applyFill="1" applyBorder="1"/>
    <xf numFmtId="0" fontId="0" fillId="0" borderId="14" xfId="0" applyBorder="1"/>
    <xf numFmtId="168" fontId="2" fillId="3" borderId="14" xfId="0" applyNumberFormat="1" applyFont="1" applyFill="1" applyBorder="1"/>
    <xf numFmtId="168" fontId="2" fillId="3" borderId="0" xfId="0" applyNumberFormat="1" applyFont="1" applyFill="1"/>
    <xf numFmtId="0" fontId="0" fillId="0" borderId="15" xfId="0" applyBorder="1"/>
    <xf numFmtId="43" fontId="5" fillId="2" borderId="12" xfId="1" applyFont="1" applyFill="1" applyBorder="1" applyAlignment="1">
      <alignment horizontal="center" vertical="center"/>
    </xf>
    <xf numFmtId="0" fontId="2" fillId="2" borderId="12" xfId="0" applyFont="1" applyFill="1" applyBorder="1"/>
    <xf numFmtId="167" fontId="2" fillId="3" borderId="0" xfId="0" applyNumberFormat="1" applyFont="1" applyFill="1"/>
    <xf numFmtId="0" fontId="3" fillId="2" borderId="13" xfId="4" applyFont="1" applyFill="1" applyBorder="1" applyAlignment="1">
      <alignment horizontal="left" vertical="center" wrapText="1"/>
    </xf>
    <xf numFmtId="4" fontId="3" fillId="2" borderId="13" xfId="5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43" fontId="2" fillId="0" borderId="13" xfId="1" applyFont="1" applyFill="1" applyBorder="1" applyAlignment="1">
      <alignment wrapText="1"/>
    </xf>
    <xf numFmtId="4" fontId="2" fillId="0" borderId="13" xfId="0" applyNumberFormat="1" applyFont="1" applyBorder="1" applyAlignment="1"/>
    <xf numFmtId="0" fontId="2" fillId="0" borderId="5" xfId="0" applyFont="1" applyFill="1" applyBorder="1" applyAlignment="1">
      <alignment wrapText="1"/>
    </xf>
    <xf numFmtId="0" fontId="2" fillId="0" borderId="14" xfId="0" applyFont="1" applyFill="1" applyBorder="1" applyAlignment="1">
      <alignment wrapText="1"/>
    </xf>
    <xf numFmtId="4" fontId="2" fillId="0" borderId="14" xfId="5" applyNumberFormat="1" applyFont="1" applyBorder="1" applyAlignment="1"/>
    <xf numFmtId="0" fontId="2" fillId="3" borderId="15" xfId="0" applyFont="1" applyFill="1" applyBorder="1"/>
    <xf numFmtId="49" fontId="5" fillId="3" borderId="10" xfId="0" applyNumberFormat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wrapText="1"/>
    </xf>
    <xf numFmtId="4" fontId="2" fillId="0" borderId="9" xfId="5" applyNumberFormat="1" applyFont="1" applyFill="1" applyBorder="1" applyAlignment="1">
      <alignment wrapText="1"/>
    </xf>
    <xf numFmtId="4" fontId="2" fillId="0" borderId="13" xfId="5" applyNumberFormat="1" applyFont="1" applyFill="1" applyBorder="1" applyAlignment="1">
      <alignment wrapText="1"/>
    </xf>
    <xf numFmtId="49" fontId="2" fillId="0" borderId="5" xfId="0" applyNumberFormat="1" applyFont="1" applyFill="1" applyBorder="1" applyAlignment="1">
      <alignment wrapText="1"/>
    </xf>
    <xf numFmtId="49" fontId="2" fillId="0" borderId="14" xfId="0" applyNumberFormat="1" applyFont="1" applyFill="1" applyBorder="1" applyAlignment="1">
      <alignment wrapText="1"/>
    </xf>
    <xf numFmtId="4" fontId="2" fillId="0" borderId="0" xfId="5" applyNumberFormat="1" applyFont="1" applyFill="1" applyBorder="1" applyAlignment="1">
      <alignment wrapText="1"/>
    </xf>
    <xf numFmtId="4" fontId="2" fillId="0" borderId="14" xfId="5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49" fontId="2" fillId="0" borderId="15" xfId="0" applyNumberFormat="1" applyFont="1" applyFill="1" applyBorder="1" applyAlignment="1">
      <alignment wrapText="1"/>
    </xf>
    <xf numFmtId="4" fontId="2" fillId="0" borderId="1" xfId="5" applyNumberFormat="1" applyFont="1" applyFill="1" applyBorder="1" applyAlignment="1">
      <alignment wrapText="1"/>
    </xf>
    <xf numFmtId="4" fontId="2" fillId="0" borderId="15" xfId="5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5" fillId="2" borderId="13" xfId="0" applyNumberFormat="1" applyFont="1" applyFill="1" applyBorder="1" applyAlignment="1">
      <alignment horizontal="center" vertical="center"/>
    </xf>
    <xf numFmtId="167" fontId="5" fillId="3" borderId="15" xfId="0" applyNumberFormat="1" applyFont="1" applyFill="1" applyBorder="1"/>
    <xf numFmtId="0" fontId="3" fillId="2" borderId="12" xfId="4" applyFont="1" applyFill="1" applyBorder="1" applyAlignment="1">
      <alignment horizontal="left" vertical="center" wrapText="1"/>
    </xf>
    <xf numFmtId="4" fontId="3" fillId="2" borderId="12" xfId="5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wrapText="1"/>
    </xf>
    <xf numFmtId="49" fontId="5" fillId="3" borderId="13" xfId="0" applyNumberFormat="1" applyFont="1" applyFill="1" applyBorder="1" applyAlignment="1">
      <alignment horizontal="left" wrapText="1"/>
    </xf>
    <xf numFmtId="44" fontId="5" fillId="2" borderId="12" xfId="0" applyNumberFormat="1" applyFont="1" applyFill="1" applyBorder="1" applyAlignment="1">
      <alignment horizontal="center" vertical="center"/>
    </xf>
    <xf numFmtId="0" fontId="3" fillId="2" borderId="13" xfId="4" applyFont="1" applyFill="1" applyBorder="1" applyAlignment="1">
      <alignment horizontal="center" vertical="center" wrapText="1"/>
    </xf>
    <xf numFmtId="167" fontId="8" fillId="3" borderId="11" xfId="0" applyNumberFormat="1" applyFont="1" applyFill="1" applyBorder="1"/>
    <xf numFmtId="169" fontId="5" fillId="2" borderId="12" xfId="0" applyNumberFormat="1" applyFont="1" applyFill="1" applyBorder="1" applyAlignment="1">
      <alignment horizontal="center" vertical="center"/>
    </xf>
    <xf numFmtId="169" fontId="5" fillId="2" borderId="12" xfId="0" applyNumberFormat="1" applyFont="1" applyFill="1" applyBorder="1" applyAlignment="1">
      <alignment vertical="center"/>
    </xf>
    <xf numFmtId="169" fontId="5" fillId="2" borderId="3" xfId="0" applyNumberFormat="1" applyFont="1" applyFill="1" applyBorder="1" applyAlignment="1">
      <alignment vertical="center"/>
    </xf>
    <xf numFmtId="169" fontId="5" fillId="2" borderId="4" xfId="0" applyNumberFormat="1" applyFont="1" applyFill="1" applyBorder="1" applyAlignment="1">
      <alignment vertical="center"/>
    </xf>
    <xf numFmtId="0" fontId="8" fillId="3" borderId="0" xfId="0" applyFont="1" applyFill="1"/>
    <xf numFmtId="0" fontId="3" fillId="2" borderId="12" xfId="4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vertical="center"/>
    </xf>
    <xf numFmtId="0" fontId="16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2" fillId="3" borderId="0" xfId="0" applyNumberFormat="1" applyFont="1" applyFill="1" applyBorder="1"/>
    <xf numFmtId="0" fontId="16" fillId="2" borderId="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4" fontId="16" fillId="2" borderId="12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16" fillId="0" borderId="12" xfId="0" applyFont="1" applyBorder="1" applyAlignment="1">
      <alignment vertical="center" wrapText="1"/>
    </xf>
    <xf numFmtId="0" fontId="2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43" fontId="17" fillId="0" borderId="12" xfId="1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3" fontId="18" fillId="0" borderId="12" xfId="1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6" fillId="2" borderId="12" xfId="0" applyFont="1" applyFill="1" applyBorder="1" applyAlignment="1">
      <alignment vertical="center"/>
    </xf>
    <xf numFmtId="43" fontId="16" fillId="2" borderId="12" xfId="1" applyFont="1" applyFill="1" applyBorder="1" applyAlignment="1">
      <alignment horizontal="center" vertical="center"/>
    </xf>
    <xf numFmtId="4" fontId="16" fillId="2" borderId="12" xfId="0" applyNumberFormat="1" applyFont="1" applyFill="1" applyBorder="1" applyAlignment="1">
      <alignment horizontal="right" vertical="center"/>
    </xf>
    <xf numFmtId="0" fontId="16" fillId="0" borderId="12" xfId="0" applyFont="1" applyBorder="1" applyAlignment="1">
      <alignment vertical="center"/>
    </xf>
    <xf numFmtId="43" fontId="16" fillId="0" borderId="12" xfId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9" fillId="0" borderId="0" xfId="0" applyFont="1"/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4" fontId="18" fillId="0" borderId="12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vertical="center"/>
    </xf>
    <xf numFmtId="43" fontId="2" fillId="3" borderId="0" xfId="1" applyNumberFormat="1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8" fontId="8" fillId="3" borderId="11" xfId="0" applyNumberFormat="1" applyFont="1" applyFill="1" applyBorder="1"/>
    <xf numFmtId="168" fontId="8" fillId="3" borderId="6" xfId="0" applyNumberFormat="1" applyFont="1" applyFill="1" applyBorder="1"/>
    <xf numFmtId="168" fontId="5" fillId="3" borderId="8" xfId="0" applyNumberFormat="1" applyFont="1" applyFill="1" applyBorder="1"/>
    <xf numFmtId="167" fontId="5" fillId="3" borderId="8" xfId="0" applyNumberFormat="1" applyFont="1" applyFill="1" applyBorder="1"/>
    <xf numFmtId="0" fontId="2" fillId="0" borderId="0" xfId="0" applyFont="1" applyBorder="1" applyAlignment="1"/>
    <xf numFmtId="0" fontId="2" fillId="0" borderId="0" xfId="0" applyFont="1" applyAlignment="1"/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46"/>
  <sheetViews>
    <sheetView tabSelected="1" workbookViewId="0">
      <selection sqref="A1:XFD1048576"/>
    </sheetView>
  </sheetViews>
  <sheetFormatPr baseColWidth="10" defaultRowHeight="12.75"/>
  <cols>
    <col min="1" max="1" width="11.42578125" style="1"/>
    <col min="2" max="2" width="70.28515625" style="1" customWidth="1"/>
    <col min="3" max="4" width="26.7109375" style="1" customWidth="1"/>
    <col min="5" max="5" width="18.5703125" style="1" bestFit="1" customWidth="1"/>
    <col min="6" max="6" width="14.28515625" style="1" bestFit="1" customWidth="1"/>
    <col min="7" max="7" width="13.28515625" style="1" bestFit="1" customWidth="1"/>
    <col min="8" max="8" width="12.7109375" style="1" bestFit="1" customWidth="1"/>
    <col min="9" max="16384" width="11.42578125" style="1"/>
  </cols>
  <sheetData>
    <row r="2" spans="1:7" ht="4.5" customHeight="1">
      <c r="A2" s="14"/>
      <c r="B2" s="14"/>
      <c r="C2" s="14"/>
      <c r="D2" s="14"/>
      <c r="E2" s="14"/>
      <c r="F2" s="14"/>
      <c r="G2" s="14"/>
    </row>
    <row r="3" spans="1:7" ht="15" customHeight="1">
      <c r="A3" s="15" t="s">
        <v>13</v>
      </c>
      <c r="B3" s="15"/>
      <c r="C3" s="15"/>
      <c r="D3" s="15"/>
      <c r="E3" s="15"/>
      <c r="F3" s="15"/>
      <c r="G3" s="15"/>
    </row>
    <row r="4" spans="1:7" ht="24" customHeight="1">
      <c r="A4" s="15" t="s">
        <v>10</v>
      </c>
      <c r="B4" s="15"/>
      <c r="C4" s="15"/>
      <c r="D4" s="15"/>
      <c r="E4" s="15"/>
      <c r="F4" s="15"/>
      <c r="G4" s="15"/>
    </row>
    <row r="5" spans="1:7">
      <c r="B5" s="16"/>
      <c r="C5" s="17"/>
      <c r="D5" s="18"/>
      <c r="E5" s="18"/>
      <c r="F5" s="18"/>
    </row>
    <row r="7" spans="1:7">
      <c r="B7" s="2"/>
      <c r="C7" s="2" t="s">
        <v>0</v>
      </c>
      <c r="D7" s="19" t="s">
        <v>14</v>
      </c>
      <c r="E7" s="19"/>
      <c r="F7" s="20"/>
      <c r="G7" s="2"/>
    </row>
    <row r="9" spans="1:7" ht="15">
      <c r="A9" s="21" t="s">
        <v>15</v>
      </c>
      <c r="B9" s="21"/>
      <c r="C9" s="21"/>
      <c r="D9" s="21"/>
      <c r="E9" s="21"/>
      <c r="F9" s="21"/>
      <c r="G9" s="21"/>
    </row>
    <row r="10" spans="1:7">
      <c r="B10" s="22"/>
      <c r="C10" s="9"/>
      <c r="D10" s="6"/>
      <c r="E10" s="3"/>
      <c r="F10" s="5"/>
    </row>
    <row r="11" spans="1:7">
      <c r="B11" s="23" t="s">
        <v>16</v>
      </c>
      <c r="C11" s="24"/>
      <c r="D11" s="18"/>
      <c r="E11" s="18"/>
      <c r="F11" s="18"/>
    </row>
    <row r="12" spans="1:7">
      <c r="B12" s="25"/>
      <c r="C12" s="17"/>
      <c r="D12" s="18"/>
      <c r="E12" s="18"/>
      <c r="F12" s="18"/>
    </row>
    <row r="13" spans="1:7">
      <c r="B13" s="26" t="s">
        <v>17</v>
      </c>
      <c r="C13" s="17"/>
      <c r="D13" s="18"/>
      <c r="E13" s="18"/>
      <c r="F13" s="18"/>
    </row>
    <row r="14" spans="1:7">
      <c r="C14" s="17"/>
    </row>
    <row r="15" spans="1:7">
      <c r="B15" s="27" t="s">
        <v>18</v>
      </c>
      <c r="C15" s="3"/>
      <c r="D15" s="3"/>
      <c r="E15" s="3"/>
    </row>
    <row r="16" spans="1:7">
      <c r="B16" s="28"/>
      <c r="C16" s="28" t="s">
        <v>12</v>
      </c>
      <c r="D16" s="3"/>
      <c r="E16" s="3"/>
    </row>
    <row r="17" spans="2:5" ht="20.25" customHeight="1">
      <c r="B17" s="29" t="s">
        <v>19</v>
      </c>
      <c r="C17" s="30" t="s">
        <v>20</v>
      </c>
      <c r="D17" s="30" t="s">
        <v>21</v>
      </c>
      <c r="E17" s="30" t="s">
        <v>22</v>
      </c>
    </row>
    <row r="18" spans="2:5">
      <c r="B18" s="31" t="s">
        <v>23</v>
      </c>
      <c r="C18" s="32"/>
      <c r="D18" s="32">
        <v>0</v>
      </c>
      <c r="E18" s="32">
        <v>0</v>
      </c>
    </row>
    <row r="19" spans="2:5">
      <c r="B19" s="33"/>
      <c r="C19" s="34"/>
      <c r="D19" s="34">
        <v>0</v>
      </c>
      <c r="E19" s="34">
        <v>0</v>
      </c>
    </row>
    <row r="20" spans="2:5">
      <c r="B20" s="33" t="s">
        <v>24</v>
      </c>
      <c r="C20" s="34"/>
      <c r="D20" s="34">
        <v>0</v>
      </c>
      <c r="E20" s="34">
        <v>0</v>
      </c>
    </row>
    <row r="21" spans="2:5">
      <c r="B21" s="33"/>
      <c r="C21" s="34"/>
      <c r="D21" s="34">
        <v>0</v>
      </c>
      <c r="E21" s="34">
        <v>0</v>
      </c>
    </row>
    <row r="22" spans="2:5">
      <c r="B22" s="35" t="s">
        <v>25</v>
      </c>
      <c r="C22" s="36"/>
      <c r="D22" s="36">
        <v>0</v>
      </c>
      <c r="E22" s="36">
        <v>0</v>
      </c>
    </row>
    <row r="23" spans="2:5">
      <c r="B23" s="28"/>
      <c r="C23" s="30">
        <f>SUM(C18:C22)</f>
        <v>0</v>
      </c>
      <c r="D23" s="30"/>
      <c r="E23" s="30">
        <f t="shared" ref="E23" si="0">SUM(E18:E22)</f>
        <v>0</v>
      </c>
    </row>
    <row r="24" spans="2:5">
      <c r="B24" s="28"/>
      <c r="C24" s="3"/>
      <c r="D24" s="3"/>
      <c r="E24" s="3"/>
    </row>
    <row r="25" spans="2:5">
      <c r="B25" s="28"/>
      <c r="C25" s="3"/>
      <c r="D25" s="3"/>
      <c r="E25" s="3"/>
    </row>
    <row r="26" spans="2:5">
      <c r="B26" s="28"/>
      <c r="C26" s="3"/>
      <c r="D26" s="3"/>
      <c r="E26" s="3"/>
    </row>
    <row r="27" spans="2:5">
      <c r="B27" s="27" t="s">
        <v>26</v>
      </c>
      <c r="C27" s="37"/>
      <c r="D27" s="3"/>
      <c r="E27" s="3"/>
    </row>
    <row r="29" spans="2:5" ht="18.75" customHeight="1">
      <c r="B29" s="29" t="s">
        <v>27</v>
      </c>
      <c r="C29" s="30" t="s">
        <v>20</v>
      </c>
      <c r="D29" s="30" t="s">
        <v>28</v>
      </c>
      <c r="E29" s="30" t="s">
        <v>29</v>
      </c>
    </row>
    <row r="30" spans="2:5">
      <c r="B30" s="33" t="s">
        <v>30</v>
      </c>
      <c r="C30" s="38"/>
      <c r="D30" s="38"/>
      <c r="E30" s="38"/>
    </row>
    <row r="31" spans="2:5">
      <c r="B31" s="33" t="s">
        <v>31</v>
      </c>
      <c r="C31" s="38">
        <v>245</v>
      </c>
      <c r="D31" s="38">
        <v>0</v>
      </c>
      <c r="E31" s="38">
        <v>0</v>
      </c>
    </row>
    <row r="32" spans="2:5">
      <c r="B32" s="33" t="s">
        <v>32</v>
      </c>
      <c r="C32" s="38"/>
      <c r="D32" s="38">
        <v>0</v>
      </c>
      <c r="E32" s="38">
        <v>0</v>
      </c>
    </row>
    <row r="33" spans="2:6" ht="14.25" customHeight="1">
      <c r="B33" s="33" t="s">
        <v>33</v>
      </c>
      <c r="C33" s="38"/>
      <c r="D33" s="38"/>
      <c r="E33" s="38"/>
    </row>
    <row r="34" spans="2:6" ht="14.25" customHeight="1">
      <c r="B34" s="35"/>
      <c r="C34" s="39"/>
      <c r="D34" s="39"/>
      <c r="E34" s="39"/>
    </row>
    <row r="35" spans="2:6" ht="14.25" customHeight="1">
      <c r="C35" s="30">
        <f>SUM(C30:C34)</f>
        <v>245</v>
      </c>
      <c r="D35" s="30">
        <f>SUM(D30:D34)</f>
        <v>0</v>
      </c>
      <c r="E35" s="30">
        <f>SUM(E30:E34)</f>
        <v>0</v>
      </c>
    </row>
    <row r="36" spans="2:6" ht="14.25" customHeight="1">
      <c r="C36" s="40"/>
      <c r="D36" s="40"/>
      <c r="E36" s="40"/>
    </row>
    <row r="37" spans="2:6" ht="14.25" customHeight="1"/>
    <row r="38" spans="2:6" ht="23.25" customHeight="1">
      <c r="B38" s="29" t="s">
        <v>34</v>
      </c>
      <c r="C38" s="30" t="s">
        <v>20</v>
      </c>
      <c r="D38" s="30" t="s">
        <v>35</v>
      </c>
      <c r="E38" s="30" t="s">
        <v>36</v>
      </c>
      <c r="F38" s="30" t="s">
        <v>37</v>
      </c>
    </row>
    <row r="39" spans="2:6" ht="14.25" customHeight="1">
      <c r="B39" s="33" t="s">
        <v>38</v>
      </c>
      <c r="C39" s="38"/>
      <c r="D39" s="38"/>
      <c r="E39" s="38"/>
      <c r="F39" s="38"/>
    </row>
    <row r="40" spans="2:6" ht="14.25" customHeight="1">
      <c r="B40" s="33" t="s">
        <v>39</v>
      </c>
      <c r="C40" s="41">
        <v>16520</v>
      </c>
      <c r="D40" s="41">
        <v>16520</v>
      </c>
      <c r="E40" s="38"/>
      <c r="F40" s="38"/>
    </row>
    <row r="41" spans="2:6" ht="14.25" customHeight="1">
      <c r="B41" s="33" t="s">
        <v>40</v>
      </c>
      <c r="C41" s="38"/>
      <c r="D41" s="38"/>
      <c r="E41" s="38"/>
      <c r="F41" s="38"/>
    </row>
    <row r="42" spans="2:6" ht="14.25" customHeight="1">
      <c r="B42" s="35" t="s">
        <v>41</v>
      </c>
      <c r="C42" s="42">
        <v>8000</v>
      </c>
      <c r="D42" s="42">
        <v>8000</v>
      </c>
      <c r="E42" s="39"/>
      <c r="F42" s="39"/>
    </row>
    <row r="43" spans="2:6" ht="14.25" customHeight="1">
      <c r="C43" s="30">
        <f>SUM(C38:C42)</f>
        <v>24520</v>
      </c>
      <c r="D43" s="30">
        <f t="shared" ref="D43:F43" si="1">SUM(D38:D42)</f>
        <v>24520</v>
      </c>
      <c r="E43" s="30">
        <f t="shared" si="1"/>
        <v>0</v>
      </c>
      <c r="F43" s="30">
        <f t="shared" si="1"/>
        <v>0</v>
      </c>
    </row>
    <row r="44" spans="2:6" ht="14.25" customHeight="1"/>
    <row r="45" spans="2:6" ht="14.25" customHeight="1"/>
    <row r="46" spans="2:6" ht="14.25" customHeight="1"/>
    <row r="47" spans="2:6" ht="14.25" customHeight="1">
      <c r="B47" s="27" t="s">
        <v>42</v>
      </c>
    </row>
    <row r="48" spans="2:6" ht="14.25" customHeight="1">
      <c r="B48" s="43"/>
      <c r="C48" s="43" t="s">
        <v>12</v>
      </c>
    </row>
    <row r="49" spans="2:7" ht="24" customHeight="1">
      <c r="B49" s="29" t="s">
        <v>43</v>
      </c>
      <c r="C49" s="30" t="s">
        <v>20</v>
      </c>
      <c r="D49" s="30" t="s">
        <v>44</v>
      </c>
    </row>
    <row r="50" spans="2:7" ht="14.25" customHeight="1">
      <c r="B50" s="31" t="s">
        <v>45</v>
      </c>
      <c r="C50" s="32"/>
      <c r="D50" s="32">
        <v>0</v>
      </c>
    </row>
    <row r="51" spans="2:7" ht="14.25" customHeight="1">
      <c r="B51" s="33"/>
      <c r="C51" s="34"/>
      <c r="D51" s="34">
        <v>0</v>
      </c>
    </row>
    <row r="52" spans="2:7" ht="14.25" customHeight="1">
      <c r="B52" s="33" t="s">
        <v>46</v>
      </c>
      <c r="C52" s="34"/>
      <c r="D52" s="34"/>
    </row>
    <row r="53" spans="2:7" ht="14.25" customHeight="1">
      <c r="B53" s="35"/>
      <c r="C53" s="36"/>
      <c r="D53" s="36">
        <v>0</v>
      </c>
    </row>
    <row r="54" spans="2:7" ht="14.25" customHeight="1">
      <c r="B54" s="44"/>
      <c r="C54" s="30">
        <f>SUM(C49:C53)</f>
        <v>0</v>
      </c>
      <c r="D54" s="30"/>
    </row>
    <row r="55" spans="2:7" ht="14.25" customHeight="1">
      <c r="B55" s="44"/>
      <c r="C55" s="45"/>
      <c r="D55" s="45"/>
    </row>
    <row r="56" spans="2:7" ht="9.75" customHeight="1">
      <c r="B56" s="44"/>
      <c r="C56" s="45"/>
      <c r="D56" s="45"/>
    </row>
    <row r="57" spans="2:7" ht="14.25" customHeight="1"/>
    <row r="58" spans="2:7" ht="14.25" customHeight="1">
      <c r="B58" s="27" t="s">
        <v>47</v>
      </c>
    </row>
    <row r="59" spans="2:7" ht="14.25" customHeight="1">
      <c r="B59" s="43"/>
      <c r="C59" s="43" t="s">
        <v>12</v>
      </c>
    </row>
    <row r="60" spans="2:7" ht="27.75" customHeight="1">
      <c r="B60" s="29" t="s">
        <v>48</v>
      </c>
      <c r="C60" s="30" t="s">
        <v>20</v>
      </c>
      <c r="D60" s="30" t="s">
        <v>21</v>
      </c>
      <c r="E60" s="30" t="s">
        <v>49</v>
      </c>
      <c r="F60" s="46" t="s">
        <v>50</v>
      </c>
      <c r="G60" s="30" t="s">
        <v>51</v>
      </c>
    </row>
    <row r="61" spans="2:7" ht="14.25" customHeight="1">
      <c r="B61" s="47" t="s">
        <v>52</v>
      </c>
      <c r="C61" s="45"/>
      <c r="D61" s="45">
        <v>0</v>
      </c>
      <c r="E61" s="45">
        <v>0</v>
      </c>
      <c r="F61" s="45">
        <v>0</v>
      </c>
      <c r="G61" s="48">
        <v>0</v>
      </c>
    </row>
    <row r="62" spans="2:7" ht="14.25" customHeight="1">
      <c r="B62" s="47"/>
      <c r="C62" s="45"/>
      <c r="D62" s="45">
        <v>0</v>
      </c>
      <c r="E62" s="45">
        <v>0</v>
      </c>
      <c r="F62" s="45">
        <v>0</v>
      </c>
      <c r="G62" s="48">
        <v>0</v>
      </c>
    </row>
    <row r="63" spans="2:7" ht="14.25" customHeight="1">
      <c r="B63" s="47"/>
      <c r="C63" s="45"/>
      <c r="D63" s="45">
        <v>0</v>
      </c>
      <c r="E63" s="45">
        <v>0</v>
      </c>
      <c r="F63" s="45">
        <v>0</v>
      </c>
      <c r="G63" s="48">
        <v>0</v>
      </c>
    </row>
    <row r="64" spans="2:7" ht="14.25" customHeight="1">
      <c r="B64" s="49"/>
      <c r="C64" s="50"/>
      <c r="D64" s="50">
        <v>0</v>
      </c>
      <c r="E64" s="50">
        <v>0</v>
      </c>
      <c r="F64" s="50">
        <v>0</v>
      </c>
      <c r="G64" s="51">
        <v>0</v>
      </c>
    </row>
    <row r="65" spans="2:8" ht="15" customHeight="1">
      <c r="B65" s="44"/>
      <c r="C65" s="30">
        <f>SUM(C60:C64)</f>
        <v>0</v>
      </c>
      <c r="D65" s="52">
        <v>0</v>
      </c>
      <c r="E65" s="53">
        <v>0</v>
      </c>
      <c r="F65" s="53">
        <v>0</v>
      </c>
      <c r="G65" s="54">
        <v>0</v>
      </c>
    </row>
    <row r="66" spans="2:8">
      <c r="B66" s="44"/>
      <c r="C66" s="55"/>
      <c r="D66" s="55"/>
      <c r="E66" s="55"/>
      <c r="F66" s="55"/>
      <c r="G66" s="55"/>
    </row>
    <row r="67" spans="2:8">
      <c r="B67" s="44"/>
      <c r="C67" s="55"/>
      <c r="D67" s="55"/>
      <c r="E67" s="55"/>
      <c r="F67" s="55"/>
      <c r="G67" s="55"/>
    </row>
    <row r="68" spans="2:8">
      <c r="B68" s="44"/>
      <c r="C68" s="55" t="s">
        <v>12</v>
      </c>
      <c r="D68" s="55"/>
      <c r="E68" s="55"/>
      <c r="F68" s="55"/>
      <c r="G68" s="55"/>
    </row>
    <row r="69" spans="2:8" ht="26.25" customHeight="1">
      <c r="B69" s="29" t="s">
        <v>53</v>
      </c>
      <c r="C69" s="30" t="s">
        <v>20</v>
      </c>
      <c r="D69" s="30" t="s">
        <v>21</v>
      </c>
      <c r="E69" s="30" t="s">
        <v>54</v>
      </c>
      <c r="F69" s="55"/>
      <c r="G69" s="55"/>
    </row>
    <row r="70" spans="2:8">
      <c r="B70" s="31" t="s">
        <v>55</v>
      </c>
      <c r="C70" s="48"/>
      <c r="D70" s="34">
        <v>0</v>
      </c>
      <c r="E70" s="34">
        <v>0</v>
      </c>
      <c r="F70" s="55"/>
      <c r="G70" s="55"/>
    </row>
    <row r="71" spans="2:8">
      <c r="B71" s="35"/>
      <c r="C71" s="48"/>
      <c r="D71" s="34">
        <v>0</v>
      </c>
      <c r="E71" s="34">
        <v>0</v>
      </c>
      <c r="F71" s="55"/>
      <c r="G71" s="55"/>
    </row>
    <row r="72" spans="2:8" ht="16.5" customHeight="1">
      <c r="B72" s="44"/>
      <c r="C72" s="30">
        <f>SUM(C70:C71)</f>
        <v>0</v>
      </c>
      <c r="D72" s="56"/>
      <c r="E72" s="57"/>
      <c r="F72" s="55"/>
      <c r="G72" s="55"/>
    </row>
    <row r="73" spans="2:8">
      <c r="B73" s="44"/>
      <c r="C73" s="55"/>
      <c r="D73" s="55"/>
      <c r="E73" s="55"/>
      <c r="F73" s="55"/>
      <c r="G73" s="55"/>
    </row>
    <row r="74" spans="2:8">
      <c r="B74" s="43"/>
    </row>
    <row r="75" spans="2:8" ht="24" customHeight="1">
      <c r="B75" s="29" t="s">
        <v>56</v>
      </c>
      <c r="C75" s="30" t="s">
        <v>57</v>
      </c>
      <c r="D75" s="30" t="s">
        <v>58</v>
      </c>
      <c r="E75" s="30" t="s">
        <v>59</v>
      </c>
      <c r="F75" s="30" t="s">
        <v>60</v>
      </c>
    </row>
    <row r="76" spans="2:8">
      <c r="B76" s="31" t="s">
        <v>61</v>
      </c>
      <c r="C76" s="58"/>
      <c r="D76" s="59"/>
      <c r="E76" s="59"/>
      <c r="F76" s="59">
        <v>0</v>
      </c>
    </row>
    <row r="77" spans="2:8" ht="15">
      <c r="B77" s="60" t="s">
        <v>62</v>
      </c>
      <c r="C77" s="61">
        <v>77451815.290000007</v>
      </c>
      <c r="D77" s="38">
        <v>77451815.290000007</v>
      </c>
      <c r="E77" s="38">
        <v>0</v>
      </c>
      <c r="F77" s="38">
        <v>0</v>
      </c>
    </row>
    <row r="78" spans="2:8">
      <c r="B78" s="33" t="s">
        <v>63</v>
      </c>
      <c r="C78" s="61"/>
      <c r="D78" s="38"/>
      <c r="E78" s="38"/>
      <c r="F78" s="38">
        <v>0</v>
      </c>
    </row>
    <row r="79" spans="2:8">
      <c r="B79" s="33" t="s">
        <v>64</v>
      </c>
      <c r="C79" s="61">
        <v>1437667.69</v>
      </c>
      <c r="D79" s="38">
        <v>1437667.69</v>
      </c>
      <c r="E79" s="38">
        <v>0</v>
      </c>
      <c r="F79" s="38"/>
      <c r="H79" s="62"/>
    </row>
    <row r="80" spans="2:8">
      <c r="B80" s="33" t="s">
        <v>65</v>
      </c>
      <c r="C80" s="61">
        <v>845850.33</v>
      </c>
      <c r="D80" s="38">
        <v>845850.33</v>
      </c>
      <c r="E80" s="38">
        <v>0</v>
      </c>
      <c r="F80" s="38"/>
      <c r="H80" s="62"/>
    </row>
    <row r="81" spans="2:8">
      <c r="B81" s="33" t="s">
        <v>66</v>
      </c>
      <c r="C81" s="61">
        <v>343820.52</v>
      </c>
      <c r="D81" s="38">
        <v>343820.52</v>
      </c>
      <c r="E81" s="38">
        <v>0</v>
      </c>
      <c r="F81" s="38"/>
      <c r="H81" s="62"/>
    </row>
    <row r="82" spans="2:8">
      <c r="B82" s="33" t="s">
        <v>67</v>
      </c>
      <c r="C82" s="61">
        <v>6530015.1200000001</v>
      </c>
      <c r="D82" s="38">
        <v>6530015.1200000001</v>
      </c>
      <c r="E82" s="38">
        <v>0</v>
      </c>
      <c r="F82" s="38"/>
      <c r="H82" s="62"/>
    </row>
    <row r="83" spans="2:8">
      <c r="B83" s="33" t="s">
        <v>68</v>
      </c>
      <c r="C83" s="61">
        <v>868900.3</v>
      </c>
      <c r="D83" s="38">
        <v>868900.3</v>
      </c>
      <c r="E83" s="38">
        <v>0</v>
      </c>
      <c r="F83" s="38"/>
      <c r="H83" s="62"/>
    </row>
    <row r="84" spans="2:8">
      <c r="B84" s="33" t="s">
        <v>69</v>
      </c>
      <c r="C84" s="61">
        <v>228966.39999999999</v>
      </c>
      <c r="D84" s="38">
        <v>228966.39999999999</v>
      </c>
      <c r="E84" s="38">
        <v>0</v>
      </c>
      <c r="F84" s="38"/>
      <c r="H84" s="62"/>
    </row>
    <row r="85" spans="2:8">
      <c r="B85" s="33" t="s">
        <v>70</v>
      </c>
      <c r="C85" s="61">
        <v>201493.91</v>
      </c>
      <c r="D85" s="38">
        <v>201493.91</v>
      </c>
      <c r="E85" s="38">
        <v>0</v>
      </c>
      <c r="F85" s="38"/>
    </row>
    <row r="86" spans="2:8">
      <c r="B86" s="33" t="s">
        <v>71</v>
      </c>
      <c r="C86" s="61">
        <v>462204.76</v>
      </c>
      <c r="D86" s="38">
        <v>462204.76</v>
      </c>
      <c r="E86" s="38">
        <v>0</v>
      </c>
      <c r="F86" s="38"/>
    </row>
    <row r="87" spans="2:8">
      <c r="B87" s="33" t="s">
        <v>72</v>
      </c>
      <c r="C87" s="61">
        <v>80873.119999999995</v>
      </c>
      <c r="D87" s="38">
        <v>80873.119999999995</v>
      </c>
      <c r="E87" s="38">
        <v>0</v>
      </c>
      <c r="F87" s="38"/>
    </row>
    <row r="88" spans="2:8">
      <c r="B88" s="33" t="s">
        <v>73</v>
      </c>
      <c r="C88" s="61">
        <v>2640374.19</v>
      </c>
      <c r="D88" s="38">
        <v>2640374.19</v>
      </c>
      <c r="E88" s="38">
        <v>0</v>
      </c>
      <c r="F88" s="38"/>
    </row>
    <row r="89" spans="2:8">
      <c r="B89" s="33" t="s">
        <v>74</v>
      </c>
      <c r="C89" s="61">
        <v>23610</v>
      </c>
      <c r="D89" s="38">
        <v>23610</v>
      </c>
      <c r="E89" s="38">
        <v>0</v>
      </c>
      <c r="F89" s="38"/>
    </row>
    <row r="90" spans="2:8">
      <c r="B90" s="33" t="s">
        <v>75</v>
      </c>
      <c r="C90" s="61">
        <v>1824557</v>
      </c>
      <c r="D90" s="38">
        <v>1824557</v>
      </c>
      <c r="E90" s="38">
        <v>0</v>
      </c>
      <c r="F90" s="38"/>
    </row>
    <row r="91" spans="2:8">
      <c r="B91" s="33" t="s">
        <v>76</v>
      </c>
      <c r="C91" s="61">
        <v>355932.44</v>
      </c>
      <c r="D91" s="38">
        <v>355932.44</v>
      </c>
      <c r="E91" s="38">
        <v>0</v>
      </c>
      <c r="F91" s="38"/>
    </row>
    <row r="92" spans="2:8">
      <c r="B92" s="33" t="s">
        <v>77</v>
      </c>
      <c r="C92" s="61">
        <v>2916377.83</v>
      </c>
      <c r="D92" s="38">
        <v>2916377.83</v>
      </c>
      <c r="E92" s="38">
        <v>0</v>
      </c>
      <c r="F92" s="38"/>
    </row>
    <row r="93" spans="2:8">
      <c r="B93" s="33" t="s">
        <v>78</v>
      </c>
      <c r="C93" s="61">
        <v>1288943.74</v>
      </c>
      <c r="D93" s="38">
        <v>1288943.74</v>
      </c>
      <c r="E93" s="38">
        <v>0</v>
      </c>
      <c r="F93" s="38"/>
    </row>
    <row r="94" spans="2:8">
      <c r="B94" s="33" t="s">
        <v>79</v>
      </c>
      <c r="C94" s="61">
        <v>1302550.76</v>
      </c>
      <c r="D94" s="38">
        <v>1302550.76</v>
      </c>
      <c r="E94" s="38">
        <v>0</v>
      </c>
      <c r="F94" s="38"/>
    </row>
    <row r="95" spans="2:8">
      <c r="B95" s="33" t="s">
        <v>80</v>
      </c>
      <c r="C95" s="61">
        <v>627873</v>
      </c>
      <c r="D95" s="38">
        <v>627873</v>
      </c>
      <c r="E95" s="38">
        <v>0</v>
      </c>
      <c r="F95" s="38"/>
    </row>
    <row r="96" spans="2:8">
      <c r="B96" s="33" t="s">
        <v>81</v>
      </c>
      <c r="C96" s="61">
        <v>318748</v>
      </c>
      <c r="D96" s="38">
        <v>318748</v>
      </c>
      <c r="E96" s="38">
        <v>0</v>
      </c>
      <c r="F96" s="38"/>
    </row>
    <row r="97" spans="2:8">
      <c r="B97" s="33" t="s">
        <v>82</v>
      </c>
      <c r="C97" s="61">
        <v>250999</v>
      </c>
      <c r="D97" s="38">
        <v>250999</v>
      </c>
      <c r="E97" s="38">
        <v>0</v>
      </c>
      <c r="F97" s="38"/>
    </row>
    <row r="98" spans="2:8">
      <c r="B98" s="33" t="s">
        <v>83</v>
      </c>
      <c r="C98" s="61">
        <v>747218.5</v>
      </c>
      <c r="D98" s="38">
        <v>747218.5</v>
      </c>
      <c r="E98" s="38">
        <v>0</v>
      </c>
      <c r="F98" s="38"/>
    </row>
    <row r="99" spans="2:8">
      <c r="B99" s="33" t="s">
        <v>84</v>
      </c>
      <c r="C99" s="61">
        <v>103419.26</v>
      </c>
      <c r="D99" s="38">
        <v>103419.26</v>
      </c>
      <c r="E99" s="38">
        <v>0</v>
      </c>
      <c r="F99" s="38"/>
    </row>
    <row r="100" spans="2:8">
      <c r="B100" s="33" t="s">
        <v>85</v>
      </c>
      <c r="C100" s="61">
        <v>1140705.3700000001</v>
      </c>
      <c r="D100" s="38">
        <v>1140705.3700000001</v>
      </c>
      <c r="E100" s="38">
        <v>0</v>
      </c>
      <c r="F100" s="38"/>
    </row>
    <row r="101" spans="2:8">
      <c r="B101" s="33" t="s">
        <v>86</v>
      </c>
      <c r="C101" s="61">
        <v>21516.07</v>
      </c>
      <c r="D101" s="38">
        <v>21516.07</v>
      </c>
      <c r="E101" s="38">
        <v>0</v>
      </c>
      <c r="F101" s="38"/>
    </row>
    <row r="102" spans="2:8">
      <c r="B102" s="33" t="s">
        <v>87</v>
      </c>
      <c r="C102" s="61">
        <v>14300</v>
      </c>
      <c r="D102" s="38">
        <v>14300</v>
      </c>
      <c r="E102" s="38">
        <v>0</v>
      </c>
      <c r="F102" s="38"/>
    </row>
    <row r="103" spans="2:8">
      <c r="B103" s="33" t="s">
        <v>88</v>
      </c>
      <c r="C103" s="61">
        <v>3972826.4</v>
      </c>
      <c r="D103" s="38">
        <v>3972826.4</v>
      </c>
      <c r="E103" s="38">
        <v>0</v>
      </c>
      <c r="F103" s="38"/>
    </row>
    <row r="104" spans="2:8">
      <c r="B104" s="33" t="s">
        <v>89</v>
      </c>
      <c r="C104" s="61">
        <v>62978.17</v>
      </c>
      <c r="D104" s="38">
        <v>62978.17</v>
      </c>
      <c r="E104" s="38">
        <v>0</v>
      </c>
      <c r="F104" s="38"/>
    </row>
    <row r="105" spans="2:8" ht="15">
      <c r="B105" s="63"/>
      <c r="C105" s="39"/>
      <c r="D105" s="39"/>
      <c r="E105" s="39"/>
      <c r="F105" s="39">
        <v>0</v>
      </c>
    </row>
    <row r="106" spans="2:8" ht="18" customHeight="1">
      <c r="C106" s="64">
        <f>SUM(C77:C105)</f>
        <v>106064537.17000002</v>
      </c>
      <c r="D106" s="64">
        <f>SUM(D77:D105)</f>
        <v>106064537.17000002</v>
      </c>
      <c r="E106" s="30">
        <f>SUM(E105:E105)</f>
        <v>0</v>
      </c>
      <c r="F106" s="65"/>
    </row>
    <row r="109" spans="2:8" ht="21.75" customHeight="1">
      <c r="B109" s="29" t="s">
        <v>90</v>
      </c>
      <c r="C109" s="30" t="s">
        <v>57</v>
      </c>
      <c r="D109" s="30" t="s">
        <v>58</v>
      </c>
      <c r="E109" s="30" t="s">
        <v>59</v>
      </c>
      <c r="F109" s="30" t="s">
        <v>60</v>
      </c>
    </row>
    <row r="110" spans="2:8">
      <c r="B110" s="33" t="s">
        <v>91</v>
      </c>
      <c r="C110" s="34">
        <v>-360798.58</v>
      </c>
      <c r="D110" s="34">
        <v>-360798.58</v>
      </c>
      <c r="E110" s="34">
        <v>0</v>
      </c>
      <c r="F110" s="34"/>
      <c r="H110" s="66"/>
    </row>
    <row r="111" spans="2:8">
      <c r="B111" s="33" t="s">
        <v>92</v>
      </c>
      <c r="C111" s="34">
        <v>-66107.91</v>
      </c>
      <c r="D111" s="34">
        <v>-66107.91</v>
      </c>
      <c r="E111" s="34">
        <v>0</v>
      </c>
      <c r="F111" s="34"/>
      <c r="H111" s="66"/>
    </row>
    <row r="112" spans="2:8">
      <c r="B112" s="33" t="s">
        <v>93</v>
      </c>
      <c r="C112" s="34">
        <v>-4350789.59</v>
      </c>
      <c r="D112" s="34">
        <v>-4350789.59</v>
      </c>
      <c r="E112" s="34">
        <v>0</v>
      </c>
      <c r="F112" s="34"/>
      <c r="H112" s="66"/>
    </row>
    <row r="113" spans="2:8">
      <c r="B113" s="33" t="s">
        <v>94</v>
      </c>
      <c r="C113" s="34">
        <v>-29380.44</v>
      </c>
      <c r="D113" s="34">
        <v>-29380.44</v>
      </c>
      <c r="E113" s="34">
        <v>0</v>
      </c>
      <c r="F113" s="34"/>
      <c r="H113" s="66"/>
    </row>
    <row r="114" spans="2:8">
      <c r="B114" s="33" t="s">
        <v>95</v>
      </c>
      <c r="C114" s="34">
        <v>-71912.649999999994</v>
      </c>
      <c r="D114" s="34">
        <v>-71912.649999999994</v>
      </c>
      <c r="E114" s="34">
        <v>0</v>
      </c>
      <c r="F114" s="34"/>
      <c r="H114" s="66"/>
    </row>
    <row r="115" spans="2:8">
      <c r="B115" s="33" t="s">
        <v>96</v>
      </c>
      <c r="C115" s="34">
        <v>-4337.3</v>
      </c>
      <c r="D115" s="34">
        <v>-4337.3</v>
      </c>
      <c r="E115" s="34">
        <v>0</v>
      </c>
      <c r="F115" s="34"/>
    </row>
    <row r="116" spans="2:8">
      <c r="B116" s="33" t="s">
        <v>97</v>
      </c>
      <c r="C116" s="34">
        <v>-314361.89</v>
      </c>
      <c r="D116" s="34">
        <v>-314361.89</v>
      </c>
      <c r="E116" s="34">
        <v>0</v>
      </c>
      <c r="F116" s="34"/>
    </row>
    <row r="117" spans="2:8">
      <c r="B117" s="33" t="s">
        <v>98</v>
      </c>
      <c r="C117" s="34">
        <v>-222753.4</v>
      </c>
      <c r="D117" s="34">
        <v>-222753.4</v>
      </c>
      <c r="E117" s="34">
        <v>0</v>
      </c>
      <c r="F117" s="34"/>
    </row>
    <row r="118" spans="2:8">
      <c r="B118" s="33" t="s">
        <v>99</v>
      </c>
      <c r="C118" s="34">
        <v>-2916377.83</v>
      </c>
      <c r="D118" s="34">
        <v>-2916377.83</v>
      </c>
      <c r="E118" s="34">
        <v>0</v>
      </c>
      <c r="F118" s="34"/>
    </row>
    <row r="119" spans="2:8">
      <c r="B119" s="33" t="s">
        <v>100</v>
      </c>
      <c r="C119" s="34">
        <v>-866099.02</v>
      </c>
      <c r="D119" s="34">
        <v>-866099.02</v>
      </c>
      <c r="E119" s="34">
        <v>0</v>
      </c>
      <c r="F119" s="34"/>
    </row>
    <row r="120" spans="2:8">
      <c r="B120" s="33" t="s">
        <v>101</v>
      </c>
      <c r="C120" s="34">
        <v>-13080.69</v>
      </c>
      <c r="D120" s="34">
        <v>-13080.69</v>
      </c>
      <c r="E120" s="34">
        <v>0</v>
      </c>
      <c r="F120" s="34"/>
    </row>
    <row r="121" spans="2:8">
      <c r="B121" s="33" t="s">
        <v>102</v>
      </c>
      <c r="C121" s="34">
        <v>-36342.400000000001</v>
      </c>
      <c r="D121" s="34">
        <v>-36342.400000000001</v>
      </c>
      <c r="E121" s="34">
        <v>0</v>
      </c>
      <c r="F121" s="34"/>
    </row>
    <row r="122" spans="2:8">
      <c r="B122" s="33" t="s">
        <v>103</v>
      </c>
      <c r="C122" s="34">
        <v>-262482.96999999997</v>
      </c>
      <c r="D122" s="34">
        <v>-262482.96999999997</v>
      </c>
      <c r="E122" s="34">
        <v>0</v>
      </c>
      <c r="F122" s="34"/>
    </row>
    <row r="123" spans="2:8">
      <c r="B123" s="33" t="s">
        <v>104</v>
      </c>
      <c r="C123" s="34">
        <v>-65012.36</v>
      </c>
      <c r="D123" s="34">
        <v>-65012.36</v>
      </c>
      <c r="E123" s="34">
        <v>0</v>
      </c>
      <c r="F123" s="34"/>
    </row>
    <row r="124" spans="2:8">
      <c r="B124" s="33" t="s">
        <v>105</v>
      </c>
      <c r="C124" s="34">
        <v>-1182.5</v>
      </c>
      <c r="D124" s="34">
        <v>-1182.5</v>
      </c>
      <c r="E124" s="34">
        <v>0</v>
      </c>
      <c r="F124" s="34"/>
    </row>
    <row r="125" spans="2:8">
      <c r="B125" s="33" t="s">
        <v>106</v>
      </c>
      <c r="C125" s="34">
        <v>-1064077.42</v>
      </c>
      <c r="D125" s="34">
        <v>-1064077.42</v>
      </c>
      <c r="E125" s="34">
        <v>0</v>
      </c>
      <c r="F125" s="34"/>
    </row>
    <row r="126" spans="2:8">
      <c r="B126" s="33" t="s">
        <v>107</v>
      </c>
      <c r="C126" s="34"/>
      <c r="D126" s="34"/>
      <c r="E126" s="34"/>
      <c r="F126" s="34"/>
    </row>
    <row r="127" spans="2:8">
      <c r="B127" s="33"/>
      <c r="C127" s="34"/>
      <c r="D127" s="34"/>
      <c r="E127" s="34"/>
      <c r="F127" s="34"/>
    </row>
    <row r="128" spans="2:8">
      <c r="B128" s="33" t="s">
        <v>108</v>
      </c>
      <c r="C128" s="34"/>
      <c r="D128" s="34"/>
      <c r="E128" s="34"/>
      <c r="F128" s="34"/>
    </row>
    <row r="129" spans="2:6">
      <c r="B129" s="33" t="s">
        <v>109</v>
      </c>
      <c r="C129" s="34">
        <v>2851.04</v>
      </c>
      <c r="D129" s="34">
        <v>2851.04</v>
      </c>
      <c r="E129" s="34">
        <v>0</v>
      </c>
      <c r="F129" s="34"/>
    </row>
    <row r="130" spans="2:6">
      <c r="B130" s="33" t="s">
        <v>110</v>
      </c>
      <c r="C130" s="34">
        <v>-855.31</v>
      </c>
      <c r="D130" s="34">
        <v>-855.31</v>
      </c>
      <c r="E130" s="34">
        <v>0</v>
      </c>
      <c r="F130" s="34"/>
    </row>
    <row r="131" spans="2:6">
      <c r="B131" s="33"/>
      <c r="C131" s="34"/>
      <c r="D131" s="34"/>
      <c r="E131" s="34"/>
      <c r="F131" s="34"/>
    </row>
    <row r="132" spans="2:6">
      <c r="B132" s="33"/>
      <c r="C132" s="34"/>
      <c r="D132" s="34"/>
      <c r="E132" s="34"/>
      <c r="F132" s="34"/>
    </row>
    <row r="133" spans="2:6">
      <c r="B133" s="33"/>
      <c r="C133" s="34"/>
      <c r="D133" s="34"/>
      <c r="E133" s="34"/>
      <c r="F133" s="34"/>
    </row>
    <row r="134" spans="2:6" ht="15">
      <c r="B134" s="63"/>
      <c r="C134" s="36"/>
      <c r="D134" s="36"/>
      <c r="E134" s="36"/>
      <c r="F134" s="36"/>
    </row>
    <row r="135" spans="2:6" ht="16.5" customHeight="1">
      <c r="C135" s="64">
        <f>SUM(C110:C134)</f>
        <v>-10643101.220000003</v>
      </c>
      <c r="D135" s="64">
        <f>SUM(D110:D134)</f>
        <v>-10643101.220000003</v>
      </c>
      <c r="E135" s="64">
        <f>SUM(E110:E134)</f>
        <v>0</v>
      </c>
      <c r="F135" s="65"/>
    </row>
    <row r="138" spans="2:6" ht="27" customHeight="1">
      <c r="B138" s="29" t="s">
        <v>111</v>
      </c>
      <c r="C138" s="30" t="s">
        <v>20</v>
      </c>
    </row>
    <row r="139" spans="2:6">
      <c r="B139" s="31" t="s">
        <v>112</v>
      </c>
      <c r="C139" s="32" t="s">
        <v>113</v>
      </c>
    </row>
    <row r="140" spans="2:6">
      <c r="B140" s="33"/>
      <c r="C140" s="34"/>
    </row>
    <row r="141" spans="2:6">
      <c r="B141" s="35"/>
      <c r="C141" s="36"/>
    </row>
    <row r="142" spans="2:6" ht="15" customHeight="1">
      <c r="C142" s="30">
        <f>SUM(C140:C141)</f>
        <v>0</v>
      </c>
    </row>
    <row r="143" spans="2:6" ht="15">
      <c r="B143"/>
    </row>
    <row r="145" spans="2:6" ht="22.5" customHeight="1">
      <c r="B145" s="67" t="s">
        <v>114</v>
      </c>
      <c r="C145" s="68" t="s">
        <v>20</v>
      </c>
      <c r="D145" s="69" t="s">
        <v>115</v>
      </c>
    </row>
    <row r="146" spans="2:6">
      <c r="B146" s="70" t="s">
        <v>116</v>
      </c>
      <c r="C146" s="71">
        <v>1827</v>
      </c>
      <c r="D146" s="72"/>
    </row>
    <row r="147" spans="2:6">
      <c r="B147" s="73"/>
      <c r="C147" s="74"/>
      <c r="D147" s="75"/>
    </row>
    <row r="148" spans="2:6">
      <c r="B148" s="4"/>
      <c r="C148" s="76"/>
      <c r="D148" s="76"/>
    </row>
    <row r="149" spans="2:6" ht="14.25" customHeight="1">
      <c r="C149" s="64" t="s">
        <v>117</v>
      </c>
      <c r="D149" s="30"/>
    </row>
    <row r="153" spans="2:6">
      <c r="B153" s="23" t="s">
        <v>9</v>
      </c>
    </row>
    <row r="155" spans="2:6" ht="20.25" customHeight="1">
      <c r="B155" s="67" t="s">
        <v>118</v>
      </c>
      <c r="C155" s="68" t="s">
        <v>20</v>
      </c>
      <c r="D155" s="30" t="s">
        <v>35</v>
      </c>
      <c r="E155" s="30" t="s">
        <v>36</v>
      </c>
      <c r="F155" s="30" t="s">
        <v>37</v>
      </c>
    </row>
    <row r="156" spans="2:6">
      <c r="B156" s="31" t="s">
        <v>119</v>
      </c>
      <c r="C156" s="59"/>
      <c r="D156" s="59"/>
      <c r="E156" s="59"/>
      <c r="F156" s="59"/>
    </row>
    <row r="157" spans="2:6">
      <c r="B157" s="33" t="s">
        <v>120</v>
      </c>
      <c r="C157" s="38">
        <v>27671.24</v>
      </c>
      <c r="D157" s="38">
        <v>27671.24</v>
      </c>
      <c r="E157" s="38"/>
      <c r="F157" s="38"/>
    </row>
    <row r="158" spans="2:6">
      <c r="B158" s="33" t="s">
        <v>121</v>
      </c>
      <c r="C158" s="38">
        <v>781.29</v>
      </c>
      <c r="D158" s="38">
        <v>781.29</v>
      </c>
      <c r="E158" s="38"/>
      <c r="F158" s="38"/>
    </row>
    <row r="159" spans="2:6">
      <c r="B159" s="33" t="s">
        <v>122</v>
      </c>
      <c r="C159" s="38">
        <v>305007.09000000003</v>
      </c>
      <c r="D159" s="38">
        <v>305007.09000000003</v>
      </c>
      <c r="E159" s="38"/>
      <c r="F159" s="38"/>
    </row>
    <row r="160" spans="2:6">
      <c r="B160" s="33" t="s">
        <v>123</v>
      </c>
      <c r="C160" s="38">
        <v>595.04999999999995</v>
      </c>
      <c r="D160" s="38">
        <v>595.04999999999995</v>
      </c>
      <c r="E160" s="38"/>
      <c r="F160" s="38"/>
    </row>
    <row r="161" spans="2:6">
      <c r="B161" s="33" t="s">
        <v>124</v>
      </c>
      <c r="C161" s="38">
        <v>16132.4</v>
      </c>
      <c r="D161" s="38">
        <v>16132.4</v>
      </c>
      <c r="E161" s="38"/>
      <c r="F161" s="38"/>
    </row>
    <row r="162" spans="2:6">
      <c r="B162" s="33" t="s">
        <v>125</v>
      </c>
      <c r="C162" s="38">
        <v>39445.269999999997</v>
      </c>
      <c r="D162" s="38">
        <v>39445.269999999997</v>
      </c>
      <c r="E162" s="38"/>
      <c r="F162" s="38"/>
    </row>
    <row r="163" spans="2:6">
      <c r="B163" s="33" t="s">
        <v>126</v>
      </c>
      <c r="C163" s="38">
        <v>73814.37</v>
      </c>
      <c r="D163" s="38">
        <v>73814.37</v>
      </c>
      <c r="E163" s="38"/>
      <c r="F163" s="38"/>
    </row>
    <row r="164" spans="2:6">
      <c r="B164" s="33" t="s">
        <v>127</v>
      </c>
      <c r="C164" s="38">
        <v>720</v>
      </c>
      <c r="D164" s="38">
        <v>720</v>
      </c>
      <c r="E164" s="38"/>
      <c r="F164" s="38"/>
    </row>
    <row r="165" spans="2:6">
      <c r="B165" s="33" t="s">
        <v>128</v>
      </c>
      <c r="C165" s="38">
        <v>857.81</v>
      </c>
      <c r="D165" s="38">
        <v>857.81</v>
      </c>
      <c r="E165" s="38"/>
      <c r="F165" s="38"/>
    </row>
    <row r="166" spans="2:6">
      <c r="B166" s="33" t="s">
        <v>129</v>
      </c>
      <c r="C166" s="38">
        <v>4388.99</v>
      </c>
      <c r="D166" s="38">
        <v>4388.99</v>
      </c>
      <c r="E166" s="38"/>
      <c r="F166" s="38"/>
    </row>
    <row r="167" spans="2:6">
      <c r="B167" s="33" t="s">
        <v>130</v>
      </c>
      <c r="C167" s="38">
        <v>51859.18</v>
      </c>
      <c r="D167" s="38">
        <v>51859.18</v>
      </c>
      <c r="E167" s="38"/>
      <c r="F167" s="38"/>
    </row>
    <row r="168" spans="2:6">
      <c r="B168" s="33" t="s">
        <v>131</v>
      </c>
      <c r="C168" s="38">
        <v>812.95</v>
      </c>
      <c r="D168" s="38">
        <v>812.95</v>
      </c>
      <c r="E168" s="38"/>
      <c r="F168" s="38"/>
    </row>
    <row r="169" spans="2:6">
      <c r="B169" s="33" t="s">
        <v>132</v>
      </c>
      <c r="C169" s="38">
        <v>306.77</v>
      </c>
      <c r="D169" s="38">
        <v>306.77</v>
      </c>
      <c r="E169" s="38"/>
      <c r="F169" s="38"/>
    </row>
    <row r="170" spans="2:6">
      <c r="B170" s="33" t="s">
        <v>133</v>
      </c>
      <c r="C170" s="38">
        <v>848</v>
      </c>
      <c r="D170" s="38">
        <v>848</v>
      </c>
      <c r="E170" s="38"/>
      <c r="F170" s="38"/>
    </row>
    <row r="171" spans="2:6">
      <c r="B171" s="33" t="s">
        <v>134</v>
      </c>
      <c r="C171" s="38">
        <v>2421624.1800000002</v>
      </c>
      <c r="D171" s="38">
        <v>2421624.1800000002</v>
      </c>
      <c r="E171" s="38"/>
      <c r="F171" s="38"/>
    </row>
    <row r="172" spans="2:6">
      <c r="B172" s="33" t="s">
        <v>135</v>
      </c>
      <c r="C172" s="38">
        <v>196820</v>
      </c>
      <c r="D172" s="38">
        <v>196820</v>
      </c>
      <c r="E172" s="38"/>
      <c r="F172" s="38"/>
    </row>
    <row r="173" spans="2:6">
      <c r="B173" s="33"/>
      <c r="C173" s="38"/>
      <c r="D173" s="38"/>
      <c r="E173" s="38"/>
      <c r="F173" s="38"/>
    </row>
    <row r="174" spans="2:6">
      <c r="B174" s="33" t="s">
        <v>136</v>
      </c>
      <c r="C174" s="38"/>
      <c r="D174" s="38"/>
      <c r="E174" s="38"/>
      <c r="F174" s="38"/>
    </row>
    <row r="175" spans="2:6">
      <c r="B175" s="35"/>
      <c r="C175" s="39"/>
      <c r="D175" s="39"/>
      <c r="E175" s="39"/>
      <c r="F175" s="39"/>
    </row>
    <row r="176" spans="2:6" ht="16.5" customHeight="1">
      <c r="C176" s="64">
        <f>SUM(C157:C175)</f>
        <v>3141684.5900000003</v>
      </c>
      <c r="D176" s="64">
        <f>SUM(D157:D175)</f>
        <v>3141684.5900000003</v>
      </c>
      <c r="E176" s="30">
        <f t="shared" ref="E176:F176" si="2">SUM(E174:E175)</f>
        <v>0</v>
      </c>
      <c r="F176" s="30">
        <f t="shared" si="2"/>
        <v>0</v>
      </c>
    </row>
    <row r="180" spans="2:5" ht="20.25" customHeight="1">
      <c r="B180" s="67" t="s">
        <v>137</v>
      </c>
      <c r="C180" s="68" t="s">
        <v>20</v>
      </c>
      <c r="D180" s="30" t="s">
        <v>138</v>
      </c>
      <c r="E180" s="30" t="s">
        <v>115</v>
      </c>
    </row>
    <row r="181" spans="2:5">
      <c r="B181" s="77" t="s">
        <v>139</v>
      </c>
      <c r="C181" s="78"/>
      <c r="D181" s="79"/>
      <c r="E181" s="80"/>
    </row>
    <row r="182" spans="2:5">
      <c r="B182" s="81"/>
      <c r="C182" s="82" t="s">
        <v>12</v>
      </c>
      <c r="D182" s="83"/>
      <c r="E182" s="84"/>
    </row>
    <row r="183" spans="2:5">
      <c r="B183" s="85"/>
      <c r="C183" s="86"/>
      <c r="D183" s="87"/>
      <c r="E183" s="88"/>
    </row>
    <row r="184" spans="2:5" ht="16.5" customHeight="1">
      <c r="C184" s="30">
        <f>SUM(C182:C183)</f>
        <v>0</v>
      </c>
      <c r="D184" s="89"/>
      <c r="E184" s="90"/>
    </row>
    <row r="187" spans="2:5" ht="27.75" customHeight="1">
      <c r="B187" s="67" t="s">
        <v>140</v>
      </c>
      <c r="C187" s="68" t="s">
        <v>20</v>
      </c>
      <c r="D187" s="30" t="s">
        <v>138</v>
      </c>
      <c r="E187" s="30" t="s">
        <v>115</v>
      </c>
    </row>
    <row r="188" spans="2:5">
      <c r="B188" s="77" t="s">
        <v>141</v>
      </c>
      <c r="C188" s="78"/>
      <c r="D188" s="79"/>
      <c r="E188" s="80"/>
    </row>
    <row r="189" spans="2:5">
      <c r="B189" s="81"/>
      <c r="C189" s="82" t="s">
        <v>12</v>
      </c>
      <c r="D189" s="83"/>
      <c r="E189" s="84"/>
    </row>
    <row r="190" spans="2:5">
      <c r="B190" s="85"/>
      <c r="C190" s="86"/>
      <c r="D190" s="87"/>
      <c r="E190" s="88"/>
    </row>
    <row r="191" spans="2:5" ht="15" customHeight="1">
      <c r="C191" s="30">
        <f>SUM(C189:C190)</f>
        <v>0</v>
      </c>
      <c r="D191" s="89"/>
      <c r="E191" s="90"/>
    </row>
    <row r="192" spans="2:5" ht="15">
      <c r="B192"/>
    </row>
    <row r="194" spans="2:5" ht="24" customHeight="1">
      <c r="B194" s="67" t="s">
        <v>142</v>
      </c>
      <c r="C194" s="68" t="s">
        <v>20</v>
      </c>
      <c r="D194" s="30" t="s">
        <v>138</v>
      </c>
      <c r="E194" s="30" t="s">
        <v>115</v>
      </c>
    </row>
    <row r="195" spans="2:5">
      <c r="B195" s="77" t="s">
        <v>143</v>
      </c>
      <c r="C195" s="78"/>
      <c r="D195" s="79"/>
      <c r="E195" s="80"/>
    </row>
    <row r="196" spans="2:5">
      <c r="B196" s="81"/>
      <c r="C196" s="82" t="s">
        <v>12</v>
      </c>
      <c r="D196" s="83"/>
      <c r="E196" s="84"/>
    </row>
    <row r="197" spans="2:5">
      <c r="B197" s="85"/>
      <c r="C197" s="86"/>
      <c r="D197" s="87"/>
      <c r="E197" s="88"/>
    </row>
    <row r="198" spans="2:5" ht="16.5" customHeight="1">
      <c r="C198" s="30">
        <f>SUM(C196:C197)</f>
        <v>0</v>
      </c>
      <c r="D198" s="89"/>
      <c r="E198" s="90"/>
    </row>
    <row r="201" spans="2:5" ht="24" customHeight="1">
      <c r="B201" s="67" t="s">
        <v>144</v>
      </c>
      <c r="C201" s="68" t="s">
        <v>20</v>
      </c>
      <c r="D201" s="91" t="s">
        <v>138</v>
      </c>
      <c r="E201" s="91" t="s">
        <v>49</v>
      </c>
    </row>
    <row r="202" spans="2:5">
      <c r="B202" s="77" t="s">
        <v>145</v>
      </c>
      <c r="C202" s="32"/>
      <c r="D202" s="32">
        <v>0</v>
      </c>
      <c r="E202" s="32">
        <v>0</v>
      </c>
    </row>
    <row r="203" spans="2:5">
      <c r="B203" s="33" t="s">
        <v>146</v>
      </c>
      <c r="C203" s="34">
        <v>-0.18</v>
      </c>
      <c r="D203" s="34">
        <v>0</v>
      </c>
      <c r="E203" s="34">
        <v>0</v>
      </c>
    </row>
    <row r="204" spans="2:5">
      <c r="B204" s="35"/>
      <c r="C204" s="92"/>
      <c r="D204" s="92">
        <v>0</v>
      </c>
      <c r="E204" s="92">
        <v>0</v>
      </c>
    </row>
    <row r="205" spans="2:5" ht="18.75" customHeight="1">
      <c r="C205" s="30">
        <f>SUM(C203:C204)</f>
        <v>-0.18</v>
      </c>
      <c r="D205" s="89"/>
      <c r="E205" s="90"/>
    </row>
    <row r="209" spans="2:7">
      <c r="B209" s="23" t="s">
        <v>147</v>
      </c>
    </row>
    <row r="210" spans="2:7">
      <c r="B210" s="23" t="s">
        <v>148</v>
      </c>
    </row>
    <row r="212" spans="2:7" ht="24" customHeight="1">
      <c r="B212" s="93" t="s">
        <v>149</v>
      </c>
      <c r="C212" s="94" t="s">
        <v>20</v>
      </c>
      <c r="D212" s="30" t="s">
        <v>150</v>
      </c>
      <c r="E212" s="30" t="s">
        <v>49</v>
      </c>
    </row>
    <row r="213" spans="2:7">
      <c r="B213" s="31" t="s">
        <v>151</v>
      </c>
      <c r="C213" s="59"/>
      <c r="D213" s="59"/>
      <c r="E213" s="59"/>
    </row>
    <row r="214" spans="2:7">
      <c r="B214" s="33" t="s">
        <v>152</v>
      </c>
      <c r="C214" s="38">
        <v>115500</v>
      </c>
      <c r="D214" s="38"/>
      <c r="E214" s="38"/>
      <c r="G214" s="66"/>
    </row>
    <row r="215" spans="2:7">
      <c r="B215" s="33" t="s">
        <v>153</v>
      </c>
      <c r="C215" s="38">
        <v>780</v>
      </c>
      <c r="D215" s="38"/>
      <c r="E215" s="38"/>
    </row>
    <row r="216" spans="2:7">
      <c r="B216" s="33" t="s">
        <v>154</v>
      </c>
      <c r="C216" s="38">
        <v>1932</v>
      </c>
      <c r="D216" s="38"/>
      <c r="E216" s="38"/>
    </row>
    <row r="217" spans="2:7">
      <c r="B217" s="33" t="s">
        <v>155</v>
      </c>
      <c r="C217" s="38">
        <v>547</v>
      </c>
      <c r="D217" s="38"/>
      <c r="E217" s="38"/>
    </row>
    <row r="218" spans="2:7">
      <c r="B218" s="33" t="s">
        <v>156</v>
      </c>
      <c r="C218" s="38">
        <v>2500</v>
      </c>
      <c r="D218" s="38"/>
      <c r="E218" s="38"/>
    </row>
    <row r="219" spans="2:7" ht="25.5">
      <c r="B219" s="95" t="s">
        <v>157</v>
      </c>
      <c r="C219" s="38"/>
      <c r="D219" s="38"/>
      <c r="E219" s="38"/>
      <c r="G219" s="66"/>
    </row>
    <row r="220" spans="2:7">
      <c r="B220" s="95" t="s">
        <v>158</v>
      </c>
      <c r="C220" s="38">
        <v>3920739</v>
      </c>
      <c r="D220" s="38"/>
      <c r="E220" s="38"/>
    </row>
    <row r="221" spans="2:7">
      <c r="B221" s="95" t="s">
        <v>159</v>
      </c>
      <c r="C221" s="38">
        <v>188650</v>
      </c>
      <c r="D221" s="38"/>
      <c r="E221" s="38"/>
    </row>
    <row r="222" spans="2:7">
      <c r="B222" s="95" t="s">
        <v>160</v>
      </c>
      <c r="C222" s="38">
        <v>413163</v>
      </c>
      <c r="D222" s="38"/>
      <c r="E222" s="38"/>
      <c r="G222" s="66"/>
    </row>
    <row r="223" spans="2:7">
      <c r="B223" s="95" t="s">
        <v>161</v>
      </c>
      <c r="C223" s="38">
        <v>3536866</v>
      </c>
      <c r="D223" s="38"/>
      <c r="E223" s="38"/>
    </row>
    <row r="224" spans="2:7">
      <c r="B224" s="95" t="s">
        <v>162</v>
      </c>
      <c r="C224" s="38">
        <v>287090</v>
      </c>
      <c r="D224" s="38"/>
      <c r="E224" s="38"/>
    </row>
    <row r="225" spans="2:5">
      <c r="B225" s="95" t="s">
        <v>163</v>
      </c>
      <c r="C225" s="38">
        <v>1300431.01</v>
      </c>
      <c r="D225" s="38"/>
      <c r="E225" s="38"/>
    </row>
    <row r="226" spans="2:5">
      <c r="B226" s="35" t="s">
        <v>164</v>
      </c>
      <c r="C226" s="39">
        <v>25000</v>
      </c>
      <c r="D226" s="39"/>
      <c r="E226" s="39"/>
    </row>
    <row r="227" spans="2:5" ht="15.75" customHeight="1">
      <c r="C227" s="64">
        <f>SUM(C214:C226)</f>
        <v>9793198.0099999998</v>
      </c>
      <c r="D227" s="89"/>
      <c r="E227" s="90"/>
    </row>
    <row r="230" spans="2:5" ht="24.75" customHeight="1">
      <c r="B230" s="93" t="s">
        <v>165</v>
      </c>
      <c r="C230" s="94" t="s">
        <v>20</v>
      </c>
      <c r="D230" s="30" t="s">
        <v>150</v>
      </c>
      <c r="E230" s="30" t="s">
        <v>49</v>
      </c>
    </row>
    <row r="231" spans="2:5" ht="25.5">
      <c r="B231" s="96" t="s">
        <v>166</v>
      </c>
      <c r="C231" s="59"/>
      <c r="D231" s="59"/>
      <c r="E231" s="59"/>
    </row>
    <row r="232" spans="2:5">
      <c r="B232" s="33" t="s">
        <v>167</v>
      </c>
      <c r="C232" s="38">
        <v>339.15</v>
      </c>
      <c r="D232" s="38"/>
      <c r="E232" s="38"/>
    </row>
    <row r="233" spans="2:5">
      <c r="B233" s="33" t="s">
        <v>168</v>
      </c>
      <c r="C233" s="38">
        <v>1332.64</v>
      </c>
      <c r="D233" s="38"/>
      <c r="E233" s="38"/>
    </row>
    <row r="234" spans="2:5">
      <c r="B234" s="35" t="s">
        <v>169</v>
      </c>
      <c r="C234" s="39">
        <v>0.24</v>
      </c>
      <c r="D234" s="39"/>
      <c r="E234" s="39"/>
    </row>
    <row r="235" spans="2:5" ht="16.5" customHeight="1">
      <c r="C235" s="64">
        <f>SUM(C233:C234)</f>
        <v>1332.88</v>
      </c>
      <c r="D235" s="89"/>
      <c r="E235" s="90"/>
    </row>
    <row r="237" spans="2:5">
      <c r="B237" s="23" t="s">
        <v>1</v>
      </c>
    </row>
    <row r="239" spans="2:5" ht="26.25" customHeight="1">
      <c r="B239" s="93" t="s">
        <v>170</v>
      </c>
      <c r="C239" s="94" t="s">
        <v>20</v>
      </c>
      <c r="D239" s="30" t="s">
        <v>171</v>
      </c>
      <c r="E239" s="30" t="s">
        <v>172</v>
      </c>
    </row>
    <row r="240" spans="2:5">
      <c r="B240" s="31" t="s">
        <v>173</v>
      </c>
      <c r="C240" s="59"/>
      <c r="D240" s="59"/>
      <c r="E240" s="59">
        <v>0</v>
      </c>
    </row>
    <row r="241" spans="2:7">
      <c r="B241" s="33" t="s">
        <v>174</v>
      </c>
      <c r="C241" s="38">
        <v>4602878.8600000003</v>
      </c>
      <c r="D241" s="38">
        <v>0.63358786446805493</v>
      </c>
      <c r="E241" s="38"/>
    </row>
    <row r="242" spans="2:7">
      <c r="B242" s="33" t="s">
        <v>175</v>
      </c>
      <c r="C242" s="38">
        <v>101041.65</v>
      </c>
      <c r="D242" s="38">
        <v>1.3908418012510682E-2</v>
      </c>
      <c r="E242" s="38"/>
      <c r="G242" s="66"/>
    </row>
    <row r="243" spans="2:7">
      <c r="B243" s="33" t="s">
        <v>176</v>
      </c>
      <c r="C243" s="38">
        <v>306087.59999999998</v>
      </c>
      <c r="D243" s="38">
        <v>4.2133063833044736E-2</v>
      </c>
      <c r="E243" s="38"/>
    </row>
    <row r="244" spans="2:7">
      <c r="B244" s="33" t="s">
        <v>177</v>
      </c>
      <c r="C244" s="38">
        <v>52472.83</v>
      </c>
      <c r="D244" s="38">
        <v>7.2229031685390232E-3</v>
      </c>
      <c r="E244" s="38"/>
      <c r="G244" s="66"/>
    </row>
    <row r="245" spans="2:7">
      <c r="B245" s="33" t="s">
        <v>178</v>
      </c>
      <c r="C245" s="38">
        <v>464599.58</v>
      </c>
      <c r="D245" s="38">
        <v>6.3952292614747469E-2</v>
      </c>
      <c r="E245" s="38"/>
    </row>
    <row r="246" spans="2:7">
      <c r="B246" s="33" t="s">
        <v>179</v>
      </c>
      <c r="C246" s="38">
        <v>181971.07</v>
      </c>
      <c r="D246" s="38">
        <v>2.5048380620702873E-2</v>
      </c>
      <c r="E246" s="38"/>
    </row>
    <row r="247" spans="2:7">
      <c r="B247" s="33" t="s">
        <v>180</v>
      </c>
      <c r="C247" s="38">
        <v>185055.73</v>
      </c>
      <c r="D247" s="38">
        <v>2.5472985134846016E-2</v>
      </c>
      <c r="E247" s="38"/>
    </row>
    <row r="248" spans="2:7">
      <c r="B248" s="33" t="s">
        <v>181</v>
      </c>
      <c r="C248" s="38">
        <v>342705.79</v>
      </c>
      <c r="D248" s="38">
        <v>4.7173570330924952E-2</v>
      </c>
      <c r="E248" s="38"/>
    </row>
    <row r="249" spans="2:7">
      <c r="B249" s="33" t="s">
        <v>182</v>
      </c>
      <c r="C249" s="38">
        <v>1539</v>
      </c>
      <c r="D249" s="38">
        <v>2.1184388142171017E-4</v>
      </c>
      <c r="E249" s="38"/>
      <c r="G249" s="66"/>
    </row>
    <row r="250" spans="2:7">
      <c r="B250" s="33" t="s">
        <v>183</v>
      </c>
      <c r="C250" s="38">
        <v>14264.17</v>
      </c>
      <c r="D250" s="38">
        <v>1.9634679259643377E-3</v>
      </c>
      <c r="E250" s="38"/>
    </row>
    <row r="251" spans="2:7">
      <c r="B251" s="33" t="s">
        <v>184</v>
      </c>
      <c r="C251" s="38">
        <v>3369.5</v>
      </c>
      <c r="D251" s="38">
        <v>4.6381283849931932E-4</v>
      </c>
      <c r="E251" s="38"/>
    </row>
    <row r="252" spans="2:7">
      <c r="B252" s="33" t="s">
        <v>185</v>
      </c>
      <c r="C252" s="38">
        <v>14359.96</v>
      </c>
      <c r="D252" s="38">
        <v>1.9766534525409362E-3</v>
      </c>
      <c r="E252" s="38"/>
    </row>
    <row r="253" spans="2:7">
      <c r="B253" s="33" t="s">
        <v>186</v>
      </c>
      <c r="C253" s="38">
        <v>49753.52</v>
      </c>
      <c r="D253" s="38">
        <v>6.8485892080524273E-3</v>
      </c>
      <c r="E253" s="38"/>
    </row>
    <row r="254" spans="2:7">
      <c r="B254" s="33" t="s">
        <v>187</v>
      </c>
      <c r="C254" s="38">
        <v>525.05999999999995</v>
      </c>
      <c r="D254" s="38">
        <v>7.2274690304927308E-5</v>
      </c>
      <c r="E254" s="38"/>
    </row>
    <row r="255" spans="2:7">
      <c r="B255" s="33" t="s">
        <v>188</v>
      </c>
      <c r="C255" s="38">
        <v>63261</v>
      </c>
      <c r="D255" s="38">
        <v>8.7078984942292447E-3</v>
      </c>
      <c r="E255" s="38"/>
      <c r="G255" s="66"/>
    </row>
    <row r="256" spans="2:7">
      <c r="B256" s="33" t="s">
        <v>189</v>
      </c>
      <c r="C256" s="38">
        <v>13442</v>
      </c>
      <c r="D256" s="38">
        <v>1.8502959415663601E-3</v>
      </c>
      <c r="E256" s="38"/>
    </row>
    <row r="257" spans="2:7">
      <c r="B257" s="33" t="s">
        <v>190</v>
      </c>
      <c r="C257" s="38">
        <v>103136.67</v>
      </c>
      <c r="D257" s="38">
        <v>1.419679823892791E-2</v>
      </c>
      <c r="E257" s="38"/>
    </row>
    <row r="258" spans="2:7">
      <c r="B258" s="33" t="s">
        <v>191</v>
      </c>
      <c r="C258" s="38">
        <v>2408.3200000000002</v>
      </c>
      <c r="D258" s="38">
        <v>3.3150607960073623E-4</v>
      </c>
      <c r="E258" s="38"/>
    </row>
    <row r="259" spans="2:7">
      <c r="B259" s="33" t="s">
        <v>192</v>
      </c>
      <c r="C259" s="38">
        <v>1797.01</v>
      </c>
      <c r="D259" s="38">
        <v>2.473590470134031E-4</v>
      </c>
      <c r="E259" s="38"/>
    </row>
    <row r="260" spans="2:7">
      <c r="B260" s="33" t="s">
        <v>193</v>
      </c>
      <c r="C260" s="38">
        <v>7540</v>
      </c>
      <c r="D260" s="38">
        <v>1.0378836035865463E-3</v>
      </c>
      <c r="E260" s="38"/>
      <c r="G260" s="66"/>
    </row>
    <row r="261" spans="2:7">
      <c r="B261" s="33" t="s">
        <v>194</v>
      </c>
      <c r="C261" s="38">
        <v>56228.98</v>
      </c>
      <c r="D261" s="38">
        <v>7.7399385130498466E-3</v>
      </c>
      <c r="E261" s="38"/>
    </row>
    <row r="262" spans="2:7">
      <c r="B262" s="33" t="s">
        <v>195</v>
      </c>
      <c r="C262" s="38">
        <v>5264.39</v>
      </c>
      <c r="D262" s="38">
        <v>7.2464510131100516E-4</v>
      </c>
      <c r="E262" s="38"/>
      <c r="G262" s="66"/>
    </row>
    <row r="263" spans="2:7">
      <c r="B263" s="33" t="s">
        <v>196</v>
      </c>
      <c r="C263" s="38">
        <v>86304</v>
      </c>
      <c r="D263" s="38">
        <v>1.1879775401052161E-2</v>
      </c>
      <c r="E263" s="38"/>
    </row>
    <row r="264" spans="2:7">
      <c r="B264" s="33" t="s">
        <v>197</v>
      </c>
      <c r="C264" s="38">
        <v>217323.81</v>
      </c>
      <c r="D264" s="38">
        <v>2.9914697489119086E-2</v>
      </c>
      <c r="E264" s="38"/>
      <c r="G264" s="66"/>
    </row>
    <row r="265" spans="2:7">
      <c r="B265" s="33" t="s">
        <v>198</v>
      </c>
      <c r="C265" s="38">
        <v>1587.99</v>
      </c>
      <c r="D265" s="38">
        <v>2.1858737183811665E-4</v>
      </c>
      <c r="E265" s="38"/>
    </row>
    <row r="266" spans="2:7">
      <c r="B266" s="33" t="s">
        <v>199</v>
      </c>
      <c r="C266" s="38">
        <v>204158.04</v>
      </c>
      <c r="D266" s="38">
        <v>2.8102424702435846E-2</v>
      </c>
      <c r="E266" s="38"/>
    </row>
    <row r="267" spans="2:7">
      <c r="B267" s="33" t="s">
        <v>200</v>
      </c>
      <c r="C267" s="38">
        <v>3787</v>
      </c>
      <c r="D267" s="38">
        <v>5.2128185766342852E-4</v>
      </c>
      <c r="E267" s="38"/>
      <c r="G267" s="66"/>
    </row>
    <row r="268" spans="2:7">
      <c r="B268" s="33" t="s">
        <v>201</v>
      </c>
      <c r="C268" s="38">
        <v>12855</v>
      </c>
      <c r="D268" s="38">
        <v>1.7694951888733491E-3</v>
      </c>
      <c r="E268" s="38"/>
    </row>
    <row r="269" spans="2:7">
      <c r="B269" s="33" t="s">
        <v>202</v>
      </c>
      <c r="C269" s="38">
        <v>41149</v>
      </c>
      <c r="D269" s="38">
        <v>5.6641740588836594E-3</v>
      </c>
      <c r="E269" s="38"/>
      <c r="G269" s="66"/>
    </row>
    <row r="270" spans="2:7">
      <c r="B270" s="33" t="s">
        <v>203</v>
      </c>
      <c r="C270" s="38">
        <v>2400</v>
      </c>
      <c r="D270" s="38">
        <v>3.3036082872781313E-4</v>
      </c>
      <c r="E270" s="38"/>
    </row>
    <row r="271" spans="2:7">
      <c r="B271" s="33" t="s">
        <v>204</v>
      </c>
      <c r="C271" s="38">
        <v>3015.5</v>
      </c>
      <c r="D271" s="38">
        <v>4.1508461626196688E-4</v>
      </c>
      <c r="E271" s="38"/>
    </row>
    <row r="272" spans="2:7">
      <c r="B272" s="33" t="s">
        <v>205</v>
      </c>
      <c r="C272" s="38">
        <v>4990</v>
      </c>
      <c r="D272" s="38">
        <v>6.8687522306324484E-4</v>
      </c>
      <c r="E272" s="38"/>
      <c r="G272" s="66"/>
    </row>
    <row r="273" spans="2:7">
      <c r="B273" s="33" t="s">
        <v>206</v>
      </c>
      <c r="C273" s="38">
        <v>103085.3</v>
      </c>
      <c r="D273" s="38">
        <v>1.4189727140689683E-2</v>
      </c>
      <c r="E273" s="38"/>
    </row>
    <row r="274" spans="2:7">
      <c r="B274" s="33" t="s">
        <v>207</v>
      </c>
      <c r="C274" s="38">
        <v>7920</v>
      </c>
      <c r="D274" s="38">
        <v>1.0901907348017834E-3</v>
      </c>
      <c r="E274" s="38">
        <v>0</v>
      </c>
    </row>
    <row r="275" spans="2:7">
      <c r="B275" s="33" t="s">
        <v>208</v>
      </c>
      <c r="C275" s="38">
        <v>2500</v>
      </c>
      <c r="D275" s="38">
        <v>3.4412586325813867E-4</v>
      </c>
      <c r="E275" s="38">
        <v>0</v>
      </c>
    </row>
    <row r="276" spans="2:7">
      <c r="B276" s="35" t="s">
        <v>209</v>
      </c>
      <c r="C276" s="39">
        <v>5.48</v>
      </c>
      <c r="D276" s="39">
        <v>7.543238922618401E-7</v>
      </c>
      <c r="E276" s="39">
        <v>0</v>
      </c>
    </row>
    <row r="277" spans="2:7" ht="15.75" customHeight="1">
      <c r="C277" s="97">
        <f>SUM(C241:C276)</f>
        <v>7264783.8100000005</v>
      </c>
      <c r="D277" s="97">
        <f>SUM(D241:D276)</f>
        <v>0.99999999999999989</v>
      </c>
      <c r="E277" s="30"/>
    </row>
    <row r="281" spans="2:7">
      <c r="B281" s="23" t="s">
        <v>210</v>
      </c>
    </row>
    <row r="283" spans="2:7" ht="28.5" customHeight="1">
      <c r="B283" s="67" t="s">
        <v>211</v>
      </c>
      <c r="C283" s="68" t="s">
        <v>57</v>
      </c>
      <c r="D283" s="91" t="s">
        <v>58</v>
      </c>
      <c r="E283" s="91" t="s">
        <v>212</v>
      </c>
      <c r="F283" s="98" t="s">
        <v>21</v>
      </c>
      <c r="G283" s="68" t="s">
        <v>138</v>
      </c>
    </row>
    <row r="284" spans="2:7">
      <c r="B284" s="77" t="s">
        <v>213</v>
      </c>
      <c r="C284" s="32"/>
      <c r="D284" s="32"/>
      <c r="E284" s="32">
        <v>0</v>
      </c>
      <c r="F284" s="32">
        <v>0</v>
      </c>
      <c r="G284" s="99">
        <v>0</v>
      </c>
    </row>
    <row r="285" spans="2:7">
      <c r="B285" s="47" t="s">
        <v>214</v>
      </c>
      <c r="C285" s="34">
        <v>3472131.36</v>
      </c>
      <c r="D285" s="34">
        <v>3472131.36</v>
      </c>
      <c r="E285" s="34">
        <v>0</v>
      </c>
      <c r="F285" s="34"/>
      <c r="G285" s="48"/>
    </row>
    <row r="286" spans="2:7">
      <c r="B286" s="47" t="s">
        <v>215</v>
      </c>
      <c r="C286" s="34">
        <v>-136494.09</v>
      </c>
      <c r="D286" s="34">
        <v>-136494.09</v>
      </c>
      <c r="E286" s="34">
        <v>0</v>
      </c>
      <c r="F286" s="34"/>
      <c r="G286" s="48"/>
    </row>
    <row r="287" spans="2:7">
      <c r="B287" s="47" t="s">
        <v>216</v>
      </c>
      <c r="C287" s="34">
        <v>3588080.6</v>
      </c>
      <c r="D287" s="34">
        <v>4171.3599999999997</v>
      </c>
      <c r="E287" s="34">
        <v>-3583909.24</v>
      </c>
      <c r="F287" s="34"/>
      <c r="G287" s="48"/>
    </row>
    <row r="288" spans="2:7">
      <c r="B288" s="47" t="s">
        <v>217</v>
      </c>
      <c r="C288" s="34">
        <v>2000000</v>
      </c>
      <c r="D288" s="34">
        <v>2000000</v>
      </c>
      <c r="E288" s="34">
        <v>0</v>
      </c>
      <c r="F288" s="34"/>
      <c r="G288" s="48"/>
    </row>
    <row r="289" spans="2:8">
      <c r="B289" s="47" t="s">
        <v>218</v>
      </c>
      <c r="C289" s="34">
        <v>0</v>
      </c>
      <c r="D289" s="34">
        <v>38200</v>
      </c>
      <c r="E289" s="34">
        <v>38200</v>
      </c>
      <c r="F289" s="34"/>
      <c r="G289" s="48"/>
    </row>
    <row r="290" spans="2:8">
      <c r="B290" s="47" t="s">
        <v>219</v>
      </c>
      <c r="C290" s="34">
        <v>5920119.2699999996</v>
      </c>
      <c r="D290" s="34">
        <v>5920119.2699999996</v>
      </c>
      <c r="E290" s="34">
        <v>0</v>
      </c>
      <c r="F290" s="34"/>
      <c r="G290" s="48"/>
    </row>
    <row r="291" spans="2:8">
      <c r="B291" s="47" t="s">
        <v>220</v>
      </c>
      <c r="C291" s="34">
        <v>500000</v>
      </c>
      <c r="D291" s="34">
        <v>500000</v>
      </c>
      <c r="E291" s="34">
        <v>0</v>
      </c>
      <c r="F291" s="34"/>
      <c r="G291" s="48"/>
    </row>
    <row r="292" spans="2:8">
      <c r="B292" s="47" t="s">
        <v>221</v>
      </c>
      <c r="C292" s="34">
        <v>10691804.07</v>
      </c>
      <c r="D292" s="34">
        <v>14279884.67</v>
      </c>
      <c r="E292" s="34">
        <v>3588080.6</v>
      </c>
      <c r="F292" s="34"/>
      <c r="G292" s="48"/>
    </row>
    <row r="293" spans="2:8">
      <c r="B293" s="47" t="s">
        <v>222</v>
      </c>
      <c r="C293" s="34">
        <v>66554871.57</v>
      </c>
      <c r="D293" s="34">
        <v>66554871.57</v>
      </c>
      <c r="E293" s="34">
        <v>0</v>
      </c>
      <c r="F293" s="34"/>
      <c r="G293" s="48"/>
    </row>
    <row r="294" spans="2:8">
      <c r="B294" s="47" t="s">
        <v>223</v>
      </c>
      <c r="C294" s="34">
        <v>-367864.22</v>
      </c>
      <c r="D294" s="34">
        <v>-367864.22</v>
      </c>
      <c r="E294" s="34">
        <v>0</v>
      </c>
      <c r="F294" s="34"/>
      <c r="G294" s="48"/>
    </row>
    <row r="295" spans="2:8">
      <c r="B295" s="49"/>
      <c r="C295" s="36"/>
      <c r="D295" s="36"/>
      <c r="E295" s="36"/>
      <c r="F295" s="36"/>
      <c r="G295" s="51"/>
    </row>
    <row r="296" spans="2:8" ht="19.5" customHeight="1">
      <c r="C296" s="100">
        <f>SUM(C285:C295)</f>
        <v>92222648.560000002</v>
      </c>
      <c r="D296" s="100">
        <f>SUM(D285:D295)</f>
        <v>92265019.920000002</v>
      </c>
      <c r="E296" s="101">
        <f>SUM(E285:E295)</f>
        <v>42371.35999999987</v>
      </c>
      <c r="F296" s="102"/>
      <c r="G296" s="103"/>
    </row>
    <row r="299" spans="2:8">
      <c r="B299" s="104"/>
      <c r="C299" s="104"/>
      <c r="D299" s="104"/>
      <c r="E299" s="104"/>
      <c r="F299" s="104"/>
    </row>
    <row r="300" spans="2:8" ht="27" customHeight="1">
      <c r="B300" s="93" t="s">
        <v>224</v>
      </c>
      <c r="C300" s="94" t="s">
        <v>57</v>
      </c>
      <c r="D300" s="30" t="s">
        <v>58</v>
      </c>
      <c r="E300" s="30" t="s">
        <v>212</v>
      </c>
      <c r="F300" s="105" t="s">
        <v>138</v>
      </c>
    </row>
    <row r="301" spans="2:8">
      <c r="B301" s="77" t="s">
        <v>225</v>
      </c>
      <c r="C301" s="32"/>
      <c r="D301" s="32"/>
      <c r="E301" s="32"/>
      <c r="F301" s="32"/>
    </row>
    <row r="302" spans="2:8">
      <c r="B302" s="47" t="s">
        <v>226</v>
      </c>
      <c r="C302" s="34">
        <v>-2396469.65</v>
      </c>
      <c r="D302" s="34">
        <v>2530086.23</v>
      </c>
      <c r="E302" s="34">
        <v>4926555.88</v>
      </c>
      <c r="F302" s="34"/>
    </row>
    <row r="303" spans="2:8">
      <c r="B303" s="47" t="s">
        <v>227</v>
      </c>
      <c r="C303" s="34">
        <v>-317536.65999999997</v>
      </c>
      <c r="D303" s="34">
        <v>-317536.65999999997</v>
      </c>
      <c r="E303" s="34">
        <v>0</v>
      </c>
      <c r="F303" s="34"/>
    </row>
    <row r="304" spans="2:8">
      <c r="B304" s="47" t="s">
        <v>228</v>
      </c>
      <c r="C304" s="34">
        <v>-807683.36</v>
      </c>
      <c r="D304" s="34">
        <v>-807683.36</v>
      </c>
      <c r="E304" s="34">
        <v>0</v>
      </c>
      <c r="F304" s="34"/>
      <c r="H304" s="66"/>
    </row>
    <row r="305" spans="2:6">
      <c r="B305" s="47" t="s">
        <v>229</v>
      </c>
      <c r="C305" s="34">
        <v>-2020218.94</v>
      </c>
      <c r="D305" s="34">
        <v>-2020218.94</v>
      </c>
      <c r="E305" s="34">
        <v>0</v>
      </c>
      <c r="F305" s="34"/>
    </row>
    <row r="306" spans="2:6">
      <c r="B306" s="47" t="s">
        <v>230</v>
      </c>
      <c r="C306" s="34">
        <v>1752171.13</v>
      </c>
      <c r="D306" s="34">
        <v>1752171.13</v>
      </c>
      <c r="E306" s="34">
        <v>0</v>
      </c>
      <c r="F306" s="34"/>
    </row>
    <row r="307" spans="2:6">
      <c r="B307" s="47" t="s">
        <v>231</v>
      </c>
      <c r="C307" s="34">
        <v>449940.32</v>
      </c>
      <c r="D307" s="34">
        <v>449940.32</v>
      </c>
      <c r="E307" s="34">
        <v>0</v>
      </c>
      <c r="F307" s="34"/>
    </row>
    <row r="308" spans="2:6">
      <c r="B308" s="47" t="s">
        <v>232</v>
      </c>
      <c r="C308" s="34">
        <v>-5419947.8600000003</v>
      </c>
      <c r="D308" s="34">
        <v>-5419947.8600000003</v>
      </c>
      <c r="E308" s="34">
        <v>0</v>
      </c>
      <c r="F308" s="34"/>
    </row>
    <row r="309" spans="2:6">
      <c r="B309" s="47" t="s">
        <v>233</v>
      </c>
      <c r="C309" s="34">
        <v>-2195902.11</v>
      </c>
      <c r="D309" s="34">
        <v>-2265502.11</v>
      </c>
      <c r="E309" s="34">
        <v>-69600</v>
      </c>
      <c r="F309" s="34"/>
    </row>
    <row r="310" spans="2:6">
      <c r="B310" s="47" t="s">
        <v>234</v>
      </c>
      <c r="C310" s="34">
        <v>-3417556.62</v>
      </c>
      <c r="D310" s="34">
        <v>-8088859.4500000002</v>
      </c>
      <c r="E310" s="34">
        <v>-4671302.83</v>
      </c>
      <c r="F310" s="34"/>
    </row>
    <row r="311" spans="2:6">
      <c r="B311" s="47" t="s">
        <v>235</v>
      </c>
      <c r="C311" s="34">
        <v>0</v>
      </c>
      <c r="D311" s="34">
        <v>-6461574.9100000001</v>
      </c>
      <c r="E311" s="34">
        <v>-6461574.9100000001</v>
      </c>
      <c r="F311" s="34"/>
    </row>
    <row r="312" spans="2:6">
      <c r="B312" s="47" t="s">
        <v>236</v>
      </c>
      <c r="C312" s="34">
        <v>555890.78</v>
      </c>
      <c r="D312" s="34">
        <v>717587.99</v>
      </c>
      <c r="E312" s="34">
        <v>161697.21</v>
      </c>
      <c r="F312" s="34"/>
    </row>
    <row r="313" spans="2:6">
      <c r="B313" s="47" t="s">
        <v>237</v>
      </c>
      <c r="C313" s="34">
        <v>11620666.619999999</v>
      </c>
      <c r="D313" s="34">
        <v>15518793.789999999</v>
      </c>
      <c r="E313" s="34">
        <v>3898127.17</v>
      </c>
      <c r="F313" s="34"/>
    </row>
    <row r="314" spans="2:6">
      <c r="B314" s="47" t="s">
        <v>238</v>
      </c>
      <c r="C314" s="34">
        <v>5156394.21</v>
      </c>
      <c r="D314" s="34">
        <v>5156394.21</v>
      </c>
      <c r="E314" s="34">
        <v>0</v>
      </c>
      <c r="F314" s="34"/>
    </row>
    <row r="315" spans="2:6">
      <c r="B315" s="47" t="s">
        <v>239</v>
      </c>
      <c r="C315" s="34">
        <v>320191.39</v>
      </c>
      <c r="D315" s="34">
        <v>320191.39</v>
      </c>
      <c r="E315" s="34">
        <v>0</v>
      </c>
      <c r="F315" s="34"/>
    </row>
    <row r="316" spans="2:6">
      <c r="B316" s="47" t="s">
        <v>240</v>
      </c>
      <c r="C316" s="34">
        <v>1255412.3999999999</v>
      </c>
      <c r="D316" s="34">
        <v>1255412.3999999999</v>
      </c>
      <c r="E316" s="34">
        <v>0</v>
      </c>
      <c r="F316" s="34"/>
    </row>
    <row r="317" spans="2:6">
      <c r="B317" s="47" t="s">
        <v>241</v>
      </c>
      <c r="C317" s="34">
        <v>4161142.79</v>
      </c>
      <c r="D317" s="34">
        <v>4161142.79</v>
      </c>
      <c r="E317" s="34">
        <v>0</v>
      </c>
      <c r="F317" s="34"/>
    </row>
    <row r="318" spans="2:6">
      <c r="B318" s="47" t="s">
        <v>242</v>
      </c>
      <c r="C318" s="34">
        <v>11338083.869999999</v>
      </c>
      <c r="D318" s="34">
        <v>11338083.869999999</v>
      </c>
      <c r="E318" s="34">
        <v>0</v>
      </c>
      <c r="F318" s="34"/>
    </row>
    <row r="319" spans="2:6">
      <c r="B319" s="47" t="s">
        <v>243</v>
      </c>
      <c r="C319" s="34">
        <v>163000</v>
      </c>
      <c r="D319" s="34">
        <v>163000</v>
      </c>
      <c r="E319" s="34">
        <v>0</v>
      </c>
      <c r="F319" s="34"/>
    </row>
    <row r="320" spans="2:6">
      <c r="B320" s="33" t="s">
        <v>244</v>
      </c>
      <c r="C320" s="34">
        <v>5081979.58</v>
      </c>
      <c r="D320" s="34">
        <v>5081979.58</v>
      </c>
      <c r="E320" s="34">
        <v>0</v>
      </c>
      <c r="F320" s="34"/>
    </row>
    <row r="321" spans="2:6">
      <c r="B321" s="35" t="s">
        <v>245</v>
      </c>
      <c r="C321" s="36">
        <v>0</v>
      </c>
      <c r="D321" s="36">
        <v>69600</v>
      </c>
      <c r="E321" s="36">
        <v>69600</v>
      </c>
      <c r="F321" s="36"/>
    </row>
    <row r="322" spans="2:6" ht="20.25" customHeight="1">
      <c r="C322" s="100">
        <f>SUM(C302:C321)</f>
        <v>25279557.889999993</v>
      </c>
      <c r="D322" s="100">
        <f t="shared" ref="D322:E322" si="3">SUM(D302:D321)</f>
        <v>23133060.409999996</v>
      </c>
      <c r="E322" s="100">
        <f t="shared" si="3"/>
        <v>-2146497.4800000004</v>
      </c>
      <c r="F322" s="106"/>
    </row>
    <row r="323" spans="2:6">
      <c r="B323" s="23" t="s">
        <v>246</v>
      </c>
    </row>
    <row r="325" spans="2:6" ht="30.75" customHeight="1">
      <c r="B325" s="93" t="s">
        <v>247</v>
      </c>
      <c r="C325" s="94" t="s">
        <v>57</v>
      </c>
      <c r="D325" s="30" t="s">
        <v>58</v>
      </c>
      <c r="E325" s="30" t="s">
        <v>59</v>
      </c>
    </row>
    <row r="326" spans="2:6">
      <c r="B326" s="77" t="s">
        <v>248</v>
      </c>
      <c r="C326" s="32"/>
      <c r="D326" s="32"/>
      <c r="E326" s="32"/>
    </row>
    <row r="327" spans="2:6">
      <c r="B327" s="47" t="s">
        <v>249</v>
      </c>
      <c r="C327" s="34">
        <v>0</v>
      </c>
      <c r="D327" s="34">
        <v>40000</v>
      </c>
      <c r="E327" s="34">
        <v>40000</v>
      </c>
    </row>
    <row r="328" spans="2:6">
      <c r="B328" s="47" t="s">
        <v>250</v>
      </c>
      <c r="C328" s="34">
        <v>3460683.37</v>
      </c>
      <c r="D328" s="34">
        <v>3460802.62</v>
      </c>
      <c r="E328" s="34">
        <v>119.25</v>
      </c>
    </row>
    <row r="329" spans="2:6">
      <c r="B329" s="47" t="s">
        <v>251</v>
      </c>
      <c r="C329" s="34">
        <v>19848503.760000002</v>
      </c>
      <c r="D329" s="34">
        <v>14412682.859999999</v>
      </c>
      <c r="E329" s="34">
        <v>-5435820.9000000004</v>
      </c>
    </row>
    <row r="330" spans="2:6">
      <c r="B330" s="47" t="s">
        <v>252</v>
      </c>
      <c r="C330" s="34">
        <v>3762136.13</v>
      </c>
      <c r="D330" s="34">
        <v>1561859.93</v>
      </c>
      <c r="E330" s="34">
        <v>-2200276.2000000002</v>
      </c>
    </row>
    <row r="331" spans="2:6">
      <c r="B331" s="47" t="s">
        <v>253</v>
      </c>
      <c r="C331" s="34">
        <v>2578887.35</v>
      </c>
      <c r="D331" s="34">
        <v>3226153.58</v>
      </c>
      <c r="E331" s="34">
        <v>647266.23</v>
      </c>
    </row>
    <row r="332" spans="2:6">
      <c r="B332" s="47" t="s">
        <v>254</v>
      </c>
      <c r="C332" s="34">
        <v>194515.87</v>
      </c>
      <c r="D332" s="34">
        <v>125781.99</v>
      </c>
      <c r="E332" s="34">
        <v>-68733.88</v>
      </c>
    </row>
    <row r="333" spans="2:6">
      <c r="B333" s="47" t="s">
        <v>255</v>
      </c>
      <c r="C333" s="34">
        <v>87940.38</v>
      </c>
      <c r="D333" s="34">
        <v>56377.98</v>
      </c>
      <c r="E333" s="34">
        <v>-31562.400000000001</v>
      </c>
    </row>
    <row r="334" spans="2:6">
      <c r="B334" s="47" t="s">
        <v>256</v>
      </c>
      <c r="C334" s="34">
        <v>12401.95</v>
      </c>
      <c r="D334" s="34">
        <v>6254.25</v>
      </c>
      <c r="E334" s="34">
        <v>-6147.7</v>
      </c>
    </row>
    <row r="335" spans="2:6">
      <c r="B335" s="47" t="s">
        <v>257</v>
      </c>
      <c r="C335" s="34">
        <v>68971.899999999994</v>
      </c>
      <c r="D335" s="34">
        <v>588.46</v>
      </c>
      <c r="E335" s="34">
        <v>-68383.44</v>
      </c>
    </row>
    <row r="336" spans="2:6">
      <c r="B336" s="47" t="s">
        <v>258</v>
      </c>
      <c r="C336" s="34">
        <v>9579.65</v>
      </c>
      <c r="D336" s="34">
        <v>93.08</v>
      </c>
      <c r="E336" s="34">
        <v>-9486.57</v>
      </c>
    </row>
    <row r="337" spans="2:7">
      <c r="B337" s="47" t="s">
        <v>259</v>
      </c>
      <c r="C337" s="34">
        <v>564749.78</v>
      </c>
      <c r="D337" s="34">
        <v>0.06</v>
      </c>
      <c r="E337" s="34">
        <v>-564749.72</v>
      </c>
    </row>
    <row r="338" spans="2:7">
      <c r="B338" s="47" t="s">
        <v>260</v>
      </c>
      <c r="C338" s="34">
        <v>564749.79</v>
      </c>
      <c r="D338" s="34">
        <v>76095.83</v>
      </c>
      <c r="E338" s="34">
        <v>-488653.96</v>
      </c>
    </row>
    <row r="339" spans="2:7">
      <c r="B339" s="33" t="s">
        <v>261</v>
      </c>
      <c r="C339" s="34">
        <v>119975.16</v>
      </c>
      <c r="D339" s="34">
        <v>119975.16</v>
      </c>
      <c r="E339" s="34">
        <v>0</v>
      </c>
    </row>
    <row r="340" spans="2:7">
      <c r="B340" s="33" t="s">
        <v>262</v>
      </c>
      <c r="C340" s="34">
        <v>29061.45</v>
      </c>
      <c r="D340" s="34">
        <v>27021.45</v>
      </c>
      <c r="E340" s="34">
        <v>-2040</v>
      </c>
    </row>
    <row r="341" spans="2:7">
      <c r="B341" s="35"/>
      <c r="C341" s="36"/>
      <c r="D341" s="36"/>
      <c r="E341" s="36"/>
    </row>
    <row r="342" spans="2:7" ht="21.75" customHeight="1">
      <c r="C342" s="100">
        <f>SUM(C327:C341)</f>
        <v>31302156.539999999</v>
      </c>
      <c r="D342" s="100">
        <f t="shared" ref="D342:E342" si="4">SUM(D327:D341)</f>
        <v>23113687.249999996</v>
      </c>
      <c r="E342" s="100">
        <f t="shared" si="4"/>
        <v>-8188469.2900000019</v>
      </c>
    </row>
    <row r="345" spans="2:7" ht="24" customHeight="1">
      <c r="B345" s="93" t="s">
        <v>263</v>
      </c>
      <c r="C345" s="94" t="s">
        <v>59</v>
      </c>
      <c r="D345" s="30" t="s">
        <v>264</v>
      </c>
      <c r="E345" s="3"/>
    </row>
    <row r="346" spans="2:7">
      <c r="B346" s="31" t="s">
        <v>265</v>
      </c>
      <c r="C346" s="99" t="s">
        <v>12</v>
      </c>
      <c r="D346" s="32"/>
      <c r="E346" s="45"/>
    </row>
    <row r="347" spans="2:7">
      <c r="B347" s="33"/>
      <c r="C347" s="48"/>
      <c r="D347" s="34"/>
      <c r="E347" s="45"/>
    </row>
    <row r="348" spans="2:7">
      <c r="B348" s="33" t="s">
        <v>266</v>
      </c>
      <c r="C348" s="48"/>
      <c r="D348" s="34"/>
      <c r="E348" s="45"/>
    </row>
    <row r="349" spans="2:7">
      <c r="B349" s="33"/>
      <c r="C349" s="48"/>
      <c r="D349" s="34"/>
      <c r="E349" s="45"/>
    </row>
    <row r="350" spans="2:7">
      <c r="B350" s="33" t="s">
        <v>63</v>
      </c>
      <c r="C350" s="48"/>
      <c r="D350" s="34"/>
      <c r="E350" s="45"/>
    </row>
    <row r="351" spans="2:7">
      <c r="B351" s="33"/>
      <c r="C351" s="48"/>
      <c r="D351" s="34"/>
      <c r="E351" s="45"/>
    </row>
    <row r="352" spans="2:7">
      <c r="B352" s="33" t="s">
        <v>108</v>
      </c>
      <c r="C352" s="48"/>
      <c r="D352" s="34"/>
      <c r="E352" s="45"/>
      <c r="F352" s="3"/>
      <c r="G352" s="3"/>
    </row>
    <row r="353" spans="2:7">
      <c r="B353" s="35"/>
      <c r="C353" s="51"/>
      <c r="D353" s="36"/>
      <c r="E353" s="45"/>
      <c r="F353" s="3"/>
      <c r="G353" s="3"/>
    </row>
    <row r="354" spans="2:7" ht="18" customHeight="1">
      <c r="C354" s="30">
        <f t="shared" ref="C354" si="5">SUM(C352:C353)</f>
        <v>0</v>
      </c>
      <c r="D354" s="30"/>
      <c r="E354" s="3"/>
      <c r="F354" s="3"/>
      <c r="G354" s="3"/>
    </row>
    <row r="355" spans="2:7">
      <c r="F355" s="3"/>
      <c r="G355" s="3"/>
    </row>
    <row r="356" spans="2:7" ht="15">
      <c r="B356"/>
      <c r="F356" s="3"/>
      <c r="G356" s="3"/>
    </row>
    <row r="357" spans="2:7">
      <c r="F357" s="3"/>
      <c r="G357" s="3"/>
    </row>
    <row r="358" spans="2:7">
      <c r="F358" s="3"/>
      <c r="G358" s="3"/>
    </row>
    <row r="359" spans="2:7">
      <c r="B359" s="23" t="s">
        <v>267</v>
      </c>
      <c r="F359" s="3"/>
      <c r="G359" s="3"/>
    </row>
    <row r="360" spans="2:7" ht="12" customHeight="1">
      <c r="B360" s="23" t="s">
        <v>268</v>
      </c>
      <c r="F360" s="3"/>
      <c r="G360" s="3"/>
    </row>
    <row r="361" spans="2:7">
      <c r="B361" s="11"/>
      <c r="C361" s="11"/>
      <c r="D361" s="11"/>
      <c r="E361" s="11"/>
      <c r="F361" s="3"/>
      <c r="G361" s="3"/>
    </row>
    <row r="362" spans="2:7">
      <c r="B362" s="107" t="s">
        <v>269</v>
      </c>
      <c r="C362" s="108"/>
      <c r="D362" s="108"/>
      <c r="E362" s="109"/>
      <c r="F362" s="3"/>
      <c r="G362" s="3"/>
    </row>
    <row r="363" spans="2:7">
      <c r="B363" s="110" t="s">
        <v>270</v>
      </c>
      <c r="C363" s="111"/>
      <c r="D363" s="111"/>
      <c r="E363" s="112"/>
      <c r="F363" s="3"/>
      <c r="G363" s="113"/>
    </row>
    <row r="364" spans="2:7">
      <c r="B364" s="114" t="s">
        <v>271</v>
      </c>
      <c r="C364" s="115"/>
      <c r="D364" s="115"/>
      <c r="E364" s="116"/>
      <c r="F364" s="3"/>
      <c r="G364" s="113"/>
    </row>
    <row r="365" spans="2:7">
      <c r="B365" s="117" t="s">
        <v>272</v>
      </c>
      <c r="C365" s="118"/>
      <c r="E365" s="119">
        <v>9837241.1600000001</v>
      </c>
      <c r="F365" s="3"/>
      <c r="G365" s="113"/>
    </row>
    <row r="366" spans="2:7">
      <c r="B366" s="120"/>
      <c r="C366" s="120"/>
      <c r="D366" s="3"/>
      <c r="F366" s="3"/>
      <c r="G366" s="113"/>
    </row>
    <row r="367" spans="2:7">
      <c r="B367" s="121" t="s">
        <v>273</v>
      </c>
      <c r="C367" s="121"/>
      <c r="D367" s="122"/>
      <c r="E367" s="123">
        <f>SUM(D367:D372)</f>
        <v>0.24</v>
      </c>
      <c r="F367" s="3"/>
      <c r="G367" s="3"/>
    </row>
    <row r="368" spans="2:7">
      <c r="B368" s="124" t="s">
        <v>274</v>
      </c>
      <c r="C368" s="124"/>
      <c r="D368" s="125" t="s">
        <v>275</v>
      </c>
      <c r="E368" s="126"/>
      <c r="F368" s="3"/>
      <c r="G368" s="3"/>
    </row>
    <row r="369" spans="2:7">
      <c r="B369" s="124" t="s">
        <v>276</v>
      </c>
      <c r="C369" s="124"/>
      <c r="D369" s="125" t="s">
        <v>275</v>
      </c>
      <c r="E369" s="126"/>
      <c r="F369" s="3"/>
      <c r="G369" s="3"/>
    </row>
    <row r="370" spans="2:7">
      <c r="B370" s="124" t="s">
        <v>277</v>
      </c>
      <c r="C370" s="124"/>
      <c r="D370" s="125" t="s">
        <v>275</v>
      </c>
      <c r="E370" s="126"/>
      <c r="F370" s="3"/>
      <c r="G370" s="3"/>
    </row>
    <row r="371" spans="2:7">
      <c r="B371" s="124" t="s">
        <v>278</v>
      </c>
      <c r="C371" s="124"/>
      <c r="D371" s="125" t="s">
        <v>275</v>
      </c>
      <c r="E371" s="126"/>
      <c r="F371" s="3"/>
      <c r="G371" s="3"/>
    </row>
    <row r="372" spans="2:7">
      <c r="B372" s="127" t="s">
        <v>279</v>
      </c>
      <c r="C372" s="128"/>
      <c r="D372" s="125">
        <v>0.24</v>
      </c>
      <c r="E372" s="126"/>
      <c r="F372" s="3"/>
      <c r="G372" s="3"/>
    </row>
    <row r="373" spans="2:7">
      <c r="B373" s="120"/>
      <c r="C373" s="120"/>
      <c r="D373" s="3"/>
      <c r="F373" s="3"/>
      <c r="G373" s="3"/>
    </row>
    <row r="374" spans="2:7">
      <c r="B374" s="121" t="s">
        <v>280</v>
      </c>
      <c r="C374" s="121"/>
      <c r="D374" s="122"/>
      <c r="E374" s="129">
        <f>SUM(D374:D378)</f>
        <v>42371.360000000001</v>
      </c>
      <c r="F374" s="3"/>
      <c r="G374" s="3"/>
    </row>
    <row r="375" spans="2:7">
      <c r="B375" s="124" t="s">
        <v>281</v>
      </c>
      <c r="C375" s="124"/>
      <c r="D375" s="125" t="s">
        <v>275</v>
      </c>
      <c r="E375" s="126"/>
      <c r="F375" s="3"/>
      <c r="G375" s="3"/>
    </row>
    <row r="376" spans="2:7">
      <c r="B376" s="124" t="s">
        <v>282</v>
      </c>
      <c r="C376" s="124"/>
      <c r="D376" s="125" t="s">
        <v>275</v>
      </c>
      <c r="E376" s="126"/>
      <c r="F376" s="3"/>
      <c r="G376" s="3"/>
    </row>
    <row r="377" spans="2:7">
      <c r="B377" s="124" t="s">
        <v>283</v>
      </c>
      <c r="C377" s="124"/>
      <c r="D377" s="125" t="s">
        <v>275</v>
      </c>
      <c r="E377" s="126"/>
      <c r="F377" s="3"/>
      <c r="G377" s="3"/>
    </row>
    <row r="378" spans="2:7">
      <c r="B378" s="130" t="s">
        <v>284</v>
      </c>
      <c r="C378" s="131"/>
      <c r="D378" s="132">
        <v>42371.360000000001</v>
      </c>
      <c r="E378" s="133"/>
      <c r="F378" s="3"/>
      <c r="G378" s="3"/>
    </row>
    <row r="379" spans="2:7">
      <c r="B379" s="120"/>
      <c r="C379" s="120"/>
      <c r="F379" s="3"/>
      <c r="G379" s="3"/>
    </row>
    <row r="380" spans="2:7">
      <c r="B380" s="134" t="s">
        <v>285</v>
      </c>
      <c r="C380" s="134"/>
      <c r="E380" s="135">
        <f>+E365+E367-E374</f>
        <v>9794870.040000001</v>
      </c>
      <c r="F380" s="3"/>
      <c r="G380" s="113"/>
    </row>
    <row r="381" spans="2:7">
      <c r="B381" s="11"/>
      <c r="C381" s="11"/>
      <c r="D381" s="11"/>
      <c r="E381" s="11"/>
      <c r="F381" s="3"/>
      <c r="G381" s="3"/>
    </row>
    <row r="382" spans="2:7">
      <c r="B382" s="11"/>
      <c r="C382" s="11"/>
      <c r="D382" s="11"/>
      <c r="E382" s="11"/>
      <c r="F382" s="3"/>
      <c r="G382" s="3"/>
    </row>
    <row r="383" spans="2:7">
      <c r="B383" s="107" t="s">
        <v>286</v>
      </c>
      <c r="C383" s="108"/>
      <c r="D383" s="108"/>
      <c r="E383" s="109"/>
      <c r="F383" s="3"/>
      <c r="G383" s="3"/>
    </row>
    <row r="384" spans="2:7">
      <c r="B384" s="110" t="s">
        <v>270</v>
      </c>
      <c r="C384" s="111"/>
      <c r="D384" s="111"/>
      <c r="E384" s="112"/>
      <c r="F384" s="3"/>
      <c r="G384" s="3"/>
    </row>
    <row r="385" spans="2:7">
      <c r="B385" s="114" t="s">
        <v>271</v>
      </c>
      <c r="C385" s="115"/>
      <c r="D385" s="115"/>
      <c r="E385" s="116"/>
      <c r="F385" s="3"/>
      <c r="G385" s="3"/>
    </row>
    <row r="386" spans="2:7">
      <c r="B386" s="117" t="s">
        <v>287</v>
      </c>
      <c r="C386" s="118"/>
      <c r="E386" s="136">
        <v>7264778.3300000001</v>
      </c>
      <c r="F386" s="3"/>
      <c r="G386" s="3"/>
    </row>
    <row r="387" spans="2:7">
      <c r="B387" s="120"/>
      <c r="C387" s="120"/>
      <c r="F387" s="3"/>
      <c r="G387" s="3"/>
    </row>
    <row r="388" spans="2:7">
      <c r="B388" s="137" t="s">
        <v>288</v>
      </c>
      <c r="C388" s="137"/>
      <c r="D388" s="122"/>
      <c r="E388" s="138">
        <f>SUM(D388:D405)</f>
        <v>0</v>
      </c>
      <c r="F388" s="3"/>
      <c r="G388" s="3"/>
    </row>
    <row r="389" spans="2:7">
      <c r="B389" s="124" t="s">
        <v>289</v>
      </c>
      <c r="C389" s="124"/>
      <c r="D389" s="125" t="s">
        <v>275</v>
      </c>
      <c r="E389" s="139"/>
      <c r="F389" s="3"/>
      <c r="G389" s="3"/>
    </row>
    <row r="390" spans="2:7">
      <c r="B390" s="124" t="s">
        <v>290</v>
      </c>
      <c r="C390" s="124"/>
      <c r="D390" s="125" t="s">
        <v>275</v>
      </c>
      <c r="E390" s="139"/>
      <c r="F390" s="3"/>
      <c r="G390" s="3"/>
    </row>
    <row r="391" spans="2:7">
      <c r="B391" s="124" t="s">
        <v>291</v>
      </c>
      <c r="C391" s="124"/>
      <c r="D391" s="125" t="s">
        <v>275</v>
      </c>
      <c r="E391" s="139"/>
      <c r="F391" s="3"/>
      <c r="G391" s="3"/>
    </row>
    <row r="392" spans="2:7">
      <c r="B392" s="124" t="s">
        <v>292</v>
      </c>
      <c r="C392" s="124"/>
      <c r="D392" s="125" t="s">
        <v>275</v>
      </c>
      <c r="E392" s="139"/>
      <c r="F392" s="3"/>
      <c r="G392" s="3"/>
    </row>
    <row r="393" spans="2:7">
      <c r="B393" s="124" t="s">
        <v>293</v>
      </c>
      <c r="C393" s="124"/>
      <c r="D393" s="125" t="s">
        <v>275</v>
      </c>
      <c r="E393" s="139"/>
      <c r="F393" s="3"/>
      <c r="G393" s="113"/>
    </row>
    <row r="394" spans="2:7">
      <c r="B394" s="124" t="s">
        <v>294</v>
      </c>
      <c r="C394" s="124"/>
      <c r="D394" s="125" t="s">
        <v>275</v>
      </c>
      <c r="E394" s="139"/>
      <c r="F394" s="3"/>
      <c r="G394" s="3"/>
    </row>
    <row r="395" spans="2:7">
      <c r="B395" s="124" t="s">
        <v>295</v>
      </c>
      <c r="C395" s="124"/>
      <c r="D395" s="125" t="s">
        <v>275</v>
      </c>
      <c r="E395" s="139"/>
      <c r="F395" s="3"/>
      <c r="G395" s="113"/>
    </row>
    <row r="396" spans="2:7">
      <c r="B396" s="124" t="s">
        <v>296</v>
      </c>
      <c r="C396" s="124"/>
      <c r="D396" s="125" t="s">
        <v>275</v>
      </c>
      <c r="E396" s="139"/>
      <c r="F396" s="3"/>
      <c r="G396" s="3"/>
    </row>
    <row r="397" spans="2:7">
      <c r="B397" s="124" t="s">
        <v>297</v>
      </c>
      <c r="C397" s="124"/>
      <c r="D397" s="125" t="s">
        <v>275</v>
      </c>
      <c r="E397" s="139"/>
      <c r="F397" s="3"/>
      <c r="G397" s="113"/>
    </row>
    <row r="398" spans="2:7">
      <c r="B398" s="124" t="s">
        <v>298</v>
      </c>
      <c r="C398" s="124"/>
      <c r="D398" s="125" t="s">
        <v>275</v>
      </c>
      <c r="E398" s="139"/>
      <c r="F398" s="3"/>
      <c r="G398" s="113"/>
    </row>
    <row r="399" spans="2:7">
      <c r="B399" s="124" t="s">
        <v>299</v>
      </c>
      <c r="C399" s="124"/>
      <c r="D399" s="125" t="s">
        <v>275</v>
      </c>
      <c r="E399" s="139"/>
      <c r="F399" s="3"/>
      <c r="G399" s="113"/>
    </row>
    <row r="400" spans="2:7">
      <c r="B400" s="124" t="s">
        <v>300</v>
      </c>
      <c r="C400" s="124"/>
      <c r="D400" s="125" t="s">
        <v>275</v>
      </c>
      <c r="E400" s="139"/>
      <c r="F400" s="3"/>
      <c r="G400" s="113"/>
    </row>
    <row r="401" spans="2:7">
      <c r="B401" s="124" t="s">
        <v>301</v>
      </c>
      <c r="C401" s="124"/>
      <c r="D401" s="125" t="s">
        <v>275</v>
      </c>
      <c r="E401" s="139"/>
      <c r="F401" s="3"/>
      <c r="G401" s="140"/>
    </row>
    <row r="402" spans="2:7">
      <c r="B402" s="124" t="s">
        <v>302</v>
      </c>
      <c r="C402" s="124"/>
      <c r="D402" s="125" t="s">
        <v>275</v>
      </c>
      <c r="E402" s="139"/>
      <c r="F402" s="3"/>
      <c r="G402" s="3"/>
    </row>
    <row r="403" spans="2:7">
      <c r="B403" s="124" t="s">
        <v>303</v>
      </c>
      <c r="C403" s="124"/>
      <c r="D403" s="125" t="s">
        <v>275</v>
      </c>
      <c r="E403" s="139"/>
      <c r="F403" s="3"/>
      <c r="G403" s="3"/>
    </row>
    <row r="404" spans="2:7" ht="12.75" customHeight="1">
      <c r="B404" s="124" t="s">
        <v>304</v>
      </c>
      <c r="C404" s="124"/>
      <c r="D404" s="125" t="s">
        <v>275</v>
      </c>
      <c r="E404" s="139"/>
      <c r="F404" s="3"/>
      <c r="G404" s="3"/>
    </row>
    <row r="405" spans="2:7">
      <c r="B405" s="141" t="s">
        <v>305</v>
      </c>
      <c r="C405" s="142"/>
      <c r="D405" s="143">
        <v>0</v>
      </c>
      <c r="E405" s="139"/>
      <c r="F405" s="3"/>
      <c r="G405" s="3"/>
    </row>
    <row r="406" spans="2:7">
      <c r="B406" s="120"/>
      <c r="C406" s="120"/>
      <c r="F406" s="3"/>
      <c r="G406" s="3"/>
    </row>
    <row r="407" spans="2:7">
      <c r="B407" s="137" t="s">
        <v>306</v>
      </c>
      <c r="C407" s="137"/>
      <c r="D407" s="122"/>
      <c r="E407" s="138">
        <f>SUM(D407:D414)</f>
        <v>5.48</v>
      </c>
      <c r="F407" s="3"/>
      <c r="G407" s="3"/>
    </row>
    <row r="408" spans="2:7">
      <c r="B408" s="124" t="s">
        <v>307</v>
      </c>
      <c r="C408" s="124"/>
      <c r="D408" s="125" t="s">
        <v>275</v>
      </c>
      <c r="E408" s="139"/>
      <c r="F408" s="3"/>
      <c r="G408" s="3"/>
    </row>
    <row r="409" spans="2:7">
      <c r="B409" s="124" t="s">
        <v>2</v>
      </c>
      <c r="C409" s="124"/>
      <c r="D409" s="125" t="s">
        <v>275</v>
      </c>
      <c r="E409" s="139"/>
      <c r="F409" s="3"/>
      <c r="G409" s="3"/>
    </row>
    <row r="410" spans="2:7">
      <c r="B410" s="124" t="s">
        <v>308</v>
      </c>
      <c r="C410" s="124"/>
      <c r="D410" s="125" t="s">
        <v>275</v>
      </c>
      <c r="E410" s="139"/>
      <c r="F410" s="3"/>
      <c r="G410" s="3"/>
    </row>
    <row r="411" spans="2:7">
      <c r="B411" s="124" t="s">
        <v>309</v>
      </c>
      <c r="C411" s="124"/>
      <c r="D411" s="125" t="s">
        <v>275</v>
      </c>
      <c r="E411" s="139"/>
      <c r="F411" s="3"/>
      <c r="G411" s="3"/>
    </row>
    <row r="412" spans="2:7">
      <c r="B412" s="124" t="s">
        <v>310</v>
      </c>
      <c r="C412" s="124"/>
      <c r="D412" s="125" t="s">
        <v>275</v>
      </c>
      <c r="E412" s="139"/>
      <c r="F412" s="3"/>
      <c r="G412" s="3"/>
    </row>
    <row r="413" spans="2:7">
      <c r="B413" s="124" t="s">
        <v>3</v>
      </c>
      <c r="C413" s="124"/>
      <c r="D413" s="125" t="s">
        <v>275</v>
      </c>
      <c r="E413" s="139"/>
      <c r="F413" s="3"/>
      <c r="G413" s="3"/>
    </row>
    <row r="414" spans="2:7">
      <c r="B414" s="141" t="s">
        <v>311</v>
      </c>
      <c r="C414" s="142"/>
      <c r="D414" s="125">
        <v>5.48</v>
      </c>
      <c r="E414" s="139"/>
      <c r="F414" s="3"/>
      <c r="G414" s="3"/>
    </row>
    <row r="415" spans="2:7">
      <c r="B415" s="120"/>
      <c r="C415" s="120"/>
      <c r="F415" s="3"/>
      <c r="G415" s="3"/>
    </row>
    <row r="416" spans="2:7">
      <c r="B416" s="144" t="s">
        <v>312</v>
      </c>
      <c r="E416" s="135">
        <f>+E386-E388+E407</f>
        <v>7264783.8100000005</v>
      </c>
      <c r="F416" s="113"/>
      <c r="G416" s="113"/>
    </row>
    <row r="417" spans="2:7">
      <c r="F417" s="145"/>
      <c r="G417" s="3"/>
    </row>
    <row r="418" spans="2:7">
      <c r="B418" s="146" t="s">
        <v>313</v>
      </c>
      <c r="C418" s="146"/>
      <c r="D418" s="146"/>
      <c r="E418" s="146"/>
      <c r="F418" s="146"/>
      <c r="G418" s="3"/>
    </row>
    <row r="419" spans="2:7">
      <c r="B419" s="147"/>
      <c r="C419" s="147"/>
      <c r="D419" s="147"/>
      <c r="E419" s="147"/>
      <c r="F419" s="147"/>
      <c r="G419" s="3"/>
    </row>
    <row r="420" spans="2:7">
      <c r="B420" s="147"/>
      <c r="C420" s="147"/>
      <c r="D420" s="147"/>
      <c r="E420" s="147"/>
      <c r="F420" s="147"/>
      <c r="G420" s="3"/>
    </row>
    <row r="421" spans="2:7" ht="21" customHeight="1">
      <c r="B421" s="67" t="s">
        <v>314</v>
      </c>
      <c r="C421" s="68" t="s">
        <v>57</v>
      </c>
      <c r="D421" s="91" t="s">
        <v>58</v>
      </c>
      <c r="E421" s="91" t="s">
        <v>59</v>
      </c>
      <c r="F421" s="3"/>
      <c r="G421" s="3"/>
    </row>
    <row r="422" spans="2:7">
      <c r="B422" s="31" t="s">
        <v>315</v>
      </c>
      <c r="C422" s="148">
        <v>0</v>
      </c>
      <c r="D422" s="99"/>
      <c r="E422" s="99"/>
      <c r="F422" s="3"/>
      <c r="G422" s="3"/>
    </row>
    <row r="423" spans="2:7">
      <c r="B423" s="33"/>
      <c r="C423" s="149">
        <v>0</v>
      </c>
      <c r="D423" s="48"/>
      <c r="E423" s="48"/>
      <c r="F423" s="3"/>
      <c r="G423" s="3"/>
    </row>
    <row r="424" spans="2:7">
      <c r="B424" s="35"/>
      <c r="C424" s="150">
        <v>0</v>
      </c>
      <c r="D424" s="151">
        <v>0</v>
      </c>
      <c r="E424" s="151">
        <v>0</v>
      </c>
      <c r="F424" s="3"/>
      <c r="G424" s="3"/>
    </row>
    <row r="425" spans="2:7" ht="21" customHeight="1">
      <c r="C425" s="30">
        <f t="shared" ref="C425" si="6">SUM(C423:C424)</f>
        <v>0</v>
      </c>
      <c r="D425" s="30">
        <f t="shared" ref="D425:E425" si="7">SUM(D423:D424)</f>
        <v>0</v>
      </c>
      <c r="E425" s="30">
        <f t="shared" si="7"/>
        <v>0</v>
      </c>
      <c r="F425" s="3"/>
      <c r="G425" s="3"/>
    </row>
    <row r="426" spans="2:7">
      <c r="F426" s="3"/>
      <c r="G426" s="3"/>
    </row>
    <row r="427" spans="2:7">
      <c r="F427" s="3"/>
      <c r="G427" s="3"/>
    </row>
    <row r="428" spans="2:7">
      <c r="F428" s="3"/>
      <c r="G428" s="3"/>
    </row>
    <row r="429" spans="2:7">
      <c r="B429" s="13" t="s">
        <v>4</v>
      </c>
      <c r="F429" s="3"/>
      <c r="G429" s="3"/>
    </row>
    <row r="430" spans="2:7" ht="12" customHeight="1">
      <c r="F430" s="3"/>
      <c r="G430" s="3"/>
    </row>
    <row r="431" spans="2:7">
      <c r="C431" s="11"/>
      <c r="D431" s="11"/>
      <c r="E431" s="11"/>
    </row>
    <row r="432" spans="2:7">
      <c r="C432" s="11"/>
      <c r="D432" s="11"/>
      <c r="E432" s="11"/>
    </row>
    <row r="433" spans="2:7">
      <c r="C433" s="11"/>
      <c r="D433" s="11"/>
      <c r="E433" s="11"/>
    </row>
    <row r="434" spans="2:7">
      <c r="G434" s="3"/>
    </row>
    <row r="435" spans="2:7">
      <c r="B435" s="12" t="s">
        <v>316</v>
      </c>
      <c r="C435" s="11"/>
      <c r="D435" s="12" t="s">
        <v>11</v>
      </c>
      <c r="E435" s="12"/>
      <c r="F435" s="12"/>
      <c r="G435" s="12"/>
    </row>
    <row r="436" spans="2:7">
      <c r="B436" s="8" t="s">
        <v>5</v>
      </c>
      <c r="C436" s="11"/>
      <c r="D436" s="10" t="s">
        <v>6</v>
      </c>
      <c r="E436" s="10"/>
      <c r="F436" s="3"/>
      <c r="G436" s="152"/>
    </row>
    <row r="437" spans="2:7">
      <c r="B437" s="8" t="s">
        <v>7</v>
      </c>
      <c r="C437" s="11"/>
      <c r="D437" s="7" t="s">
        <v>8</v>
      </c>
      <c r="E437" s="7"/>
      <c r="F437" s="153"/>
      <c r="G437" s="153"/>
    </row>
    <row r="438" spans="2:7">
      <c r="B438" s="11"/>
      <c r="C438" s="11"/>
      <c r="D438" s="11"/>
      <c r="E438" s="11"/>
      <c r="F438" s="11"/>
      <c r="G438" s="11"/>
    </row>
    <row r="439" spans="2:7">
      <c r="B439" s="11"/>
      <c r="C439" s="11"/>
      <c r="D439" s="11"/>
      <c r="E439" s="11"/>
      <c r="F439" s="11"/>
      <c r="G439" s="11"/>
    </row>
    <row r="443" spans="2:7" ht="12.75" customHeight="1"/>
    <row r="446" spans="2:7" ht="12.75" customHeight="1"/>
  </sheetData>
  <mergeCells count="67">
    <mergeCell ref="B413:C413"/>
    <mergeCell ref="B414:C414"/>
    <mergeCell ref="B415:C415"/>
    <mergeCell ref="B418:F418"/>
    <mergeCell ref="D436:E436"/>
    <mergeCell ref="D437:E437"/>
    <mergeCell ref="B407:C407"/>
    <mergeCell ref="B408:C408"/>
    <mergeCell ref="B409:C409"/>
    <mergeCell ref="B410:C410"/>
    <mergeCell ref="B411:C411"/>
    <mergeCell ref="B412:C412"/>
    <mergeCell ref="B401:C401"/>
    <mergeCell ref="B402:C402"/>
    <mergeCell ref="B403:C403"/>
    <mergeCell ref="B404:C404"/>
    <mergeCell ref="B405:C405"/>
    <mergeCell ref="B406:C406"/>
    <mergeCell ref="B395:C395"/>
    <mergeCell ref="B396:C396"/>
    <mergeCell ref="B397:C397"/>
    <mergeCell ref="B398:C398"/>
    <mergeCell ref="B399:C399"/>
    <mergeCell ref="B400:C400"/>
    <mergeCell ref="B389:C389"/>
    <mergeCell ref="B390:C390"/>
    <mergeCell ref="B391:C391"/>
    <mergeCell ref="B392:C392"/>
    <mergeCell ref="B393:C393"/>
    <mergeCell ref="B394:C394"/>
    <mergeCell ref="B383:E383"/>
    <mergeCell ref="B384:E384"/>
    <mergeCell ref="B385:E385"/>
    <mergeCell ref="B386:C386"/>
    <mergeCell ref="B387:C387"/>
    <mergeCell ref="B388:C388"/>
    <mergeCell ref="B375:C375"/>
    <mergeCell ref="B376:C376"/>
    <mergeCell ref="B377:C377"/>
    <mergeCell ref="B378:C378"/>
    <mergeCell ref="B379:C379"/>
    <mergeCell ref="B380:C380"/>
    <mergeCell ref="B369:C369"/>
    <mergeCell ref="B370:C370"/>
    <mergeCell ref="B371:C371"/>
    <mergeCell ref="B372:C372"/>
    <mergeCell ref="B373:C373"/>
    <mergeCell ref="B374:C374"/>
    <mergeCell ref="B363:E363"/>
    <mergeCell ref="B364:E364"/>
    <mergeCell ref="B365:C365"/>
    <mergeCell ref="B366:C366"/>
    <mergeCell ref="B367:C367"/>
    <mergeCell ref="B368:C368"/>
    <mergeCell ref="D191:E191"/>
    <mergeCell ref="D198:E198"/>
    <mergeCell ref="D205:E205"/>
    <mergeCell ref="D227:E227"/>
    <mergeCell ref="D235:E235"/>
    <mergeCell ref="B362:E362"/>
    <mergeCell ref="A3:G3"/>
    <mergeCell ref="A4:G4"/>
    <mergeCell ref="D7:E7"/>
    <mergeCell ref="A9:G9"/>
    <mergeCell ref="D72:E72"/>
    <mergeCell ref="D184:E184"/>
    <mergeCell ref="A2:G2"/>
  </mergeCells>
  <dataValidations count="4">
    <dataValidation allowBlank="1" showInputMessage="1" showErrorMessage="1" prompt="Especificar origen de dicho recurso: Federal, Estatal, Municipal, Particulares." sqref="D180 D187 D194"/>
    <dataValidation allowBlank="1" showInputMessage="1" showErrorMessage="1" prompt="Características cualitativas significativas que les impacten financieramente." sqref="D145:E145 E180 E187 E194"/>
    <dataValidation allowBlank="1" showInputMessage="1" showErrorMessage="1" prompt="Corresponde al número de la cuenta de acuerdo al Plan de Cuentas emitido por el CONAC (DOF 22/11/2010)." sqref="B145"/>
    <dataValidation allowBlank="1" showInputMessage="1" showErrorMessage="1" prompt="Saldo final del periodo que corresponde la cuenta pública presentada (mensual:  enero, febrero, marzo, etc.; trimestral: 1er, 2do, 3ro. o 4to.)." sqref="C145 C180 C187 C194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2018-04-30T17:44:54Z</dcterms:created>
  <dcterms:modified xsi:type="dcterms:W3CDTF">2018-04-30T18:12:16Z</dcterms:modified>
</cp:coreProperties>
</file>